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Michael\_ETUDES\44_DREETS_2021\GT Pauvreté\Tableau de bord Pauvreté\2022-12\"/>
    </mc:Choice>
  </mc:AlternateContent>
  <xr:revisionPtr revIDLastSave="0" documentId="13_ncr:1_{57AAB9A5-9102-4447-B252-C3F61E964B1D}" xr6:coauthVersionLast="47" xr6:coauthVersionMax="47" xr10:uidLastSave="{00000000-0000-0000-0000-000000000000}"/>
  <bookViews>
    <workbookView xWindow="-120" yWindow="-120" windowWidth="29040" windowHeight="15525" activeTab="1" xr2:uid="{00000000-000D-0000-FFFF-FFFF00000000}"/>
  </bookViews>
  <sheets>
    <sheet name="Titre" sheetId="2" r:id="rId1"/>
    <sheet name="Tableau de bord Pauvreté" sheetId="4" r:id="rId2"/>
    <sheet name="Indicateurs DRE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4" l="1"/>
  <c r="E22" i="4"/>
  <c r="F22" i="4"/>
  <c r="G22" i="4"/>
  <c r="C22" i="4"/>
  <c r="H12" i="4"/>
  <c r="H22" i="4" s="1"/>
</calcChain>
</file>

<file path=xl/sharedStrings.xml><?xml version="1.0" encoding="utf-8"?>
<sst xmlns="http://schemas.openxmlformats.org/spreadsheetml/2006/main" count="398" uniqueCount="122">
  <si>
    <t>Indicateurs-clés</t>
  </si>
  <si>
    <t>Pays de la Loire</t>
  </si>
  <si>
    <t>Source(s)</t>
  </si>
  <si>
    <t>Date(s) des données</t>
  </si>
  <si>
    <t>Observations</t>
  </si>
  <si>
    <t>Banque de France</t>
  </si>
  <si>
    <t>Nombre de dossiers de surendettement déposés</t>
  </si>
  <si>
    <t>Nombre de dossiers déclarés recevables
par la commission de surendettement</t>
  </si>
  <si>
    <t xml:space="preserve">
Nombre de dossiers pour lesquels un « rétablissement personnel sans liquidation judiciaire » (c’est-à-dire un effacement de dette) a été validé par la commission.
</t>
  </si>
  <si>
    <t>Nombre de demandeurs d'emploi de catégorie A</t>
  </si>
  <si>
    <t>Pôle Emploi</t>
  </si>
  <si>
    <t>Nombre de demandeurs d'emploi de catégories B et C</t>
  </si>
  <si>
    <t>Nombre de demandeurs d'emploi de longue durée (DELD) - Toutes catégories</t>
  </si>
  <si>
    <t>Nombre de demandeurs d'emploi bénéficiaires de l'allocation de solidarité spécifique (ASS) - catégories A</t>
  </si>
  <si>
    <t>Nombre de demandeurs d'emploi non indemnisés - catégories A</t>
  </si>
  <si>
    <t>Nombre de demandeurs d'emploi bénéficiaires de l'obligation d'emploi (DEBOE) - catégories A</t>
  </si>
  <si>
    <t xml:space="preserve">Nombre de demandeurs d'emploi allocataires du RSA - catégories A </t>
  </si>
  <si>
    <t>CAF</t>
  </si>
  <si>
    <t>Nombre de nouveaux ménages bénéficiaires du RSA</t>
  </si>
  <si>
    <t>Conseils Départementaux</t>
  </si>
  <si>
    <t>DREETS</t>
  </si>
  <si>
    <t>Nombre de nouveaux ménages bénéficiaires du RSA avec une date de séparation &lt;=6 mois (délai retenu par le national dans les différentes offres de service)</t>
  </si>
  <si>
    <t>Nombre de nouveaux ménages bénéficiaires du RSA avec un décès du conjoint &lt;=6 mois</t>
  </si>
  <si>
    <t>Nombre de nouveaux ménages bénéficiaires du RSA avec une nouvelle situation familiale sans activité &lt;=6 mois et avec une situation professionnelle en activité avant</t>
  </si>
  <si>
    <t xml:space="preserve">Nombre de nouveaux ménages bénéficiaires du RSA suite à un autre motif </t>
  </si>
  <si>
    <t>Nombre d'allocataires du RSA</t>
  </si>
  <si>
    <t>Nombre d'allocataires de l'AAH</t>
  </si>
  <si>
    <t>Nombre d'allocataires de l'ASS</t>
  </si>
  <si>
    <t>Nombre d'allocataires de la prime d'activité</t>
  </si>
  <si>
    <t>Nombre d'allocataires d'une aide au logement</t>
  </si>
  <si>
    <t>Nombre de bénéficiaires de la Garantie jeunes (stocks)</t>
  </si>
  <si>
    <t>Nombre d'étudiants bénéficiaires d'une aide spécifique ponctuelle</t>
  </si>
  <si>
    <t>Nombre d'aides spécifiques ponctuelles attribuées aux étudiants</t>
  </si>
  <si>
    <t>Montant total des aides spécifiques ponctuelles versées aux étudiants (en euros)</t>
  </si>
  <si>
    <t>Nombre d'étudiants boursiers bénéficiaires du repas à 1 €</t>
  </si>
  <si>
    <t>Nombre d'étudiants non boursiers bénéficiaires du repas à 1 €</t>
  </si>
  <si>
    <t xml:space="preserve"> Nombre de repas à 1 € servis aux étudiants boursiers</t>
  </si>
  <si>
    <t>Nombre de repas à 1 € servis aux étudiants non boursiers</t>
  </si>
  <si>
    <t>Pôle emploi, FNA</t>
  </si>
  <si>
    <t>Cnaf</t>
  </si>
  <si>
    <t xml:space="preserve"> I-Milo, traitement Dares</t>
  </si>
  <si>
    <t>Cnaf, MSA</t>
  </si>
  <si>
    <t>Données mensuelles sur les prestations de solidarité (DREES)</t>
  </si>
  <si>
    <t>Banque Alimentaire</t>
  </si>
  <si>
    <t>Répartition par département du nombre de bénéficiaires différents par an des aides alimentaires (total = 100%)</t>
  </si>
  <si>
    <r>
      <rPr>
        <b/>
        <u/>
        <sz val="11"/>
        <color theme="1"/>
        <rFont val="Calibri"/>
        <family val="2"/>
        <scheme val="minor"/>
      </rPr>
      <t>Réalisation</t>
    </r>
    <r>
      <rPr>
        <b/>
        <sz val="11"/>
        <color theme="1"/>
        <rFont val="Calibri"/>
        <family val="2"/>
        <scheme val="minor"/>
      </rPr>
      <t xml:space="preserve"> : </t>
    </r>
  </si>
  <si>
    <r>
      <t xml:space="preserve">Le </t>
    </r>
    <r>
      <rPr>
        <b/>
        <sz val="11"/>
        <color rgb="FF000000"/>
        <rFont val="Calibri"/>
        <family val="2"/>
      </rPr>
      <t>Compas</t>
    </r>
    <r>
      <rPr>
        <sz val="11"/>
        <color rgb="FF000000"/>
        <rFont val="Calibri"/>
        <family val="2"/>
      </rPr>
      <t xml:space="preserve"> pour le compte de la </t>
    </r>
    <r>
      <rPr>
        <b/>
        <sz val="11"/>
        <color rgb="FF000000"/>
        <rFont val="Calibri"/>
        <family val="2"/>
      </rPr>
      <t>DREETS</t>
    </r>
    <r>
      <rPr>
        <sz val="11"/>
        <color rgb="FF000000"/>
        <rFont val="Calibri"/>
        <family val="2"/>
      </rPr>
      <t xml:space="preserve"> des Pays de la Loire</t>
    </r>
  </si>
  <si>
    <r>
      <t xml:space="preserve">Plateforme d'observation sociale : </t>
    </r>
    <r>
      <rPr>
        <sz val="11"/>
        <color rgb="FF0070C0"/>
        <rFont val="Calibri"/>
        <family val="2"/>
        <scheme val="minor"/>
      </rPr>
      <t>pos-pays-de-la-loire.fr</t>
    </r>
  </si>
  <si>
    <r>
      <t xml:space="preserve">DREETS : </t>
    </r>
    <r>
      <rPr>
        <sz val="11"/>
        <color theme="4"/>
        <rFont val="Calibri"/>
        <family val="2"/>
        <scheme val="minor"/>
      </rPr>
      <t>pays-de-la-loire.dreets.gouv.fr</t>
    </r>
  </si>
  <si>
    <r>
      <t xml:space="preserve">Compas : </t>
    </r>
    <r>
      <rPr>
        <sz val="11"/>
        <color rgb="FF0070C0"/>
        <rFont val="Calibri"/>
        <family val="2"/>
        <scheme val="minor"/>
      </rPr>
      <t>lecompas.fr</t>
    </r>
  </si>
  <si>
    <t>Nombre de kilos d'aides alimentaires distribuées</t>
  </si>
  <si>
    <t>Répartition par département du nombre de kilos d'aides alimentaires distribuées (total = 100%)</t>
  </si>
  <si>
    <t>* Données provisoires (traitements DREES)</t>
  </si>
  <si>
    <t>* Données provisoires</t>
  </si>
  <si>
    <t>Nombre de bénéficiaires de l'allocation Garantie jeunes au titre du mois</t>
  </si>
  <si>
    <t>Nombre de demandes d'hébergement pourvues</t>
  </si>
  <si>
    <t>% des demandes d'hébergement pourvues</t>
  </si>
  <si>
    <t>Evolution mensuelle (en %)</t>
  </si>
  <si>
    <t>Evolution annuelle (en %)</t>
  </si>
  <si>
    <t>Evolution mensuelle (en nombre)</t>
  </si>
  <si>
    <t>Evolution annuelle (en nombre)</t>
  </si>
  <si>
    <t>Données départementales indisponibles</t>
  </si>
  <si>
    <t>Cnous</t>
  </si>
  <si>
    <t>Part des allocataires non indemnisés (en %)</t>
  </si>
  <si>
    <t xml:space="preserve"> Nombre de ménages bénéficiaires des aides financières Insertion
(au moins une aide dans l'année)</t>
  </si>
  <si>
    <t xml:space="preserve"> Nombre de ménages bénéficiaires des aides FSL "accès au logement "
(au moins une aide dans l'année)</t>
  </si>
  <si>
    <t xml:space="preserve"> Nombre des ménages bénéficiaires des aides FSL "au maintien dans le logement " 
(au moins une aide dans l'année)</t>
  </si>
  <si>
    <t xml:space="preserve"> Nombre de ménages bénéficiaires des aides Energie 
(au moins une aide dans l'année)</t>
  </si>
  <si>
    <t xml:space="preserve"> Nombre de ménages bénéficiaires des aides Eau
(au moins une aide dans l'année)</t>
  </si>
  <si>
    <t>Nombre de ménages bénéficiaires d'une aide financière Enfance-Famille
(au moins une aide dans l'année)</t>
  </si>
  <si>
    <t>Nombre de personnes bénéficiaires des aides sociales aux personnes âgées
(au moins une aide dans l'année)</t>
  </si>
  <si>
    <t>Nombre de personnes bénéficiaires des aides sociales aux personnes en situation de handicap
(au moins une aide dans l'année)</t>
  </si>
  <si>
    <t xml:space="preserve">
Part du nombre de dossiers pour lesquels un « rétablissement personnel sans liquidation judiciaire » (c’est-à-dire un effacement de dette) a été validé par la commission parmi le nombre de dossiers déclarés recevables par la commission de surendettement
</t>
  </si>
  <si>
    <t>Nombre de personnes bénéficiaires différents par an des aides alimentaires</t>
  </si>
  <si>
    <t>Valeur de l'aide alimentaire en Kg distribuée par personne bénéficiaire (en €)</t>
  </si>
  <si>
    <t>Nombre d'intérimaires en fin de mois</t>
  </si>
  <si>
    <t>Evolution bi-annuelle (en %)</t>
  </si>
  <si>
    <t>2021</t>
  </si>
  <si>
    <t>2019-2021</t>
  </si>
  <si>
    <t>-</t>
  </si>
  <si>
    <t>février 2022</t>
  </si>
  <si>
    <t>février 2021-2022</t>
  </si>
  <si>
    <t>janvier-février 2022</t>
  </si>
  <si>
    <t xml:space="preserve">Nombre d'entrées hors renouvellement dans la Garantie jeunes par département et par mois </t>
  </si>
  <si>
    <t>Année 2021</t>
  </si>
  <si>
    <t>Evolution triennale (en %)</t>
  </si>
  <si>
    <t>Evolution annuelle (en €)</t>
  </si>
  <si>
    <t>2020-2021</t>
  </si>
  <si>
    <t>septembre 2022</t>
  </si>
  <si>
    <t>août 2022</t>
  </si>
  <si>
    <t>août-septembre 2022</t>
  </si>
  <si>
    <t>septembre 2021-2022</t>
  </si>
  <si>
    <t>septembre 2022*</t>
  </si>
  <si>
    <t>août 2022*</t>
  </si>
  <si>
    <t>août 2021-2022</t>
  </si>
  <si>
    <t>juillet-août 2022</t>
  </si>
  <si>
    <t>septembre 2019-2022</t>
  </si>
  <si>
    <t>août 2019-2022</t>
  </si>
  <si>
    <t>juillet 2022</t>
  </si>
  <si>
    <t>juin 2022</t>
  </si>
  <si>
    <t>mai-juin 2022</t>
  </si>
  <si>
    <t>juin 2019-2022</t>
  </si>
  <si>
    <t>juin 2021-2022</t>
  </si>
  <si>
    <t>février 2019-2022</t>
  </si>
  <si>
    <t>octobre 2022</t>
  </si>
  <si>
    <t>septembre-octobre 2022</t>
  </si>
  <si>
    <t>octobre 2021-2022</t>
  </si>
  <si>
    <t>Août 2022</t>
  </si>
  <si>
    <t>Août 2021 - Août 2022</t>
  </si>
  <si>
    <t>Juillet 2021-Juillet 2022</t>
  </si>
  <si>
    <t>Eurostat</t>
  </si>
  <si>
    <t xml:space="preserve"> 2020</t>
  </si>
  <si>
    <t>Nombre de salariés indemnisés au titre de l'activité partielle</t>
  </si>
  <si>
    <t>Taux de NEETS</t>
  </si>
  <si>
    <t>Nombre de demandes d'hébergement (en personnes)</t>
  </si>
  <si>
    <t>SI-SIAO</t>
  </si>
  <si>
    <t>En moyenne par jour</t>
  </si>
  <si>
    <t>Nombre de demandes d'hébergement non pourvues (Etat)</t>
  </si>
  <si>
    <t>% des demandes d'hébergement non pourvues (Etat)</t>
  </si>
  <si>
    <t>Places en hébergement généraliste (CHRS - Hors CHRS - Hôtel)</t>
  </si>
  <si>
    <t>Places de logement adapté (pensions de famille - IML - places financées à 100% par l'ALT1)</t>
  </si>
  <si>
    <t>Evolution depuis 2019 (en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</si>
</sst>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\+0.0%;\-0.0%"/>
    <numFmt numFmtId="167" formatCode="0.0%;0.0%"/>
    <numFmt numFmtId="168" formatCode="0.0%"/>
    <numFmt numFmtId="169" formatCode="0.00\ &quot;€&quot;"/>
    <numFmt numFmtId="170" formatCode="\+0;\-0"/>
    <numFmt numFmtId="171" formatCode="\+0.00;\-0.00"/>
    <numFmt numFmtId="172" formatCode="_-* #,##0.00\ &quot;F&quot;_-;\-* #,##0.00\ &quot;F&quot;_-;_-* &quot;-&quot;??\ &quot;F&quot;_-;_-@_-"/>
    <numFmt numFmtId="173" formatCode="_-* #,##0.00\ _F_-;\-* #,##0.00\ _F_-;_-* &quot;-&quot;??\ _F_-;_-@_-"/>
    <numFmt numFmtId="174" formatCode="_-* #,##0.00\ [$€-1]_-;\-* #,##0.00\ [$€-1]_-;_-* &quot;-&quot;??\ [$€-1]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 tint="0.499984740745262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i/>
      <sz val="10"/>
      <color theme="9" tint="-0.249977111117893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70C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8"/>
      <color theme="4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Garamond"/>
      <family val="1"/>
    </font>
    <font>
      <b/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color theme="0" tint="-0.3499862666707357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indexed="42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4" tint="0.59996337778862885"/>
      </left>
      <right/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/>
      <right/>
      <top style="thin">
        <color theme="4" tint="0.59996337778862885"/>
      </top>
      <bottom style="thin">
        <color theme="4" tint="0.59996337778862885"/>
      </bottom>
      <diagonal/>
    </border>
    <border>
      <left/>
      <right/>
      <top style="thin">
        <color theme="4" tint="0.59996337778862885"/>
      </top>
      <bottom/>
      <diagonal/>
    </border>
    <border>
      <left/>
      <right style="thin">
        <color theme="4" tint="0.79998168889431442"/>
      </right>
      <top style="thin">
        <color theme="4" tint="0.59996337778862885"/>
      </top>
      <bottom/>
      <diagonal/>
    </border>
    <border>
      <left/>
      <right style="thin">
        <color theme="4" tint="0.79998168889431442"/>
      </right>
      <top/>
      <bottom/>
      <diagonal/>
    </border>
    <border>
      <left/>
      <right/>
      <top/>
      <bottom style="thin">
        <color theme="4" tint="0.59996337778862885"/>
      </bottom>
      <diagonal/>
    </border>
    <border>
      <left/>
      <right style="thin">
        <color theme="4" tint="0.79998168889431442"/>
      </right>
      <top/>
      <bottom style="thin">
        <color theme="4" tint="0.59996337778862885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18" fillId="0" borderId="0"/>
    <xf numFmtId="0" fontId="19" fillId="0" borderId="0"/>
    <xf numFmtId="0" fontId="1" fillId="7" borderId="0" applyNumberFormat="0" applyBorder="0" applyAlignment="0" applyProtection="0"/>
    <xf numFmtId="0" fontId="19" fillId="0" borderId="0"/>
    <xf numFmtId="0" fontId="2" fillId="6" borderId="7">
      <alignment horizontal="center" vertical="center"/>
    </xf>
    <xf numFmtId="43" fontId="1" fillId="0" borderId="0" applyFont="0" applyFill="0" applyBorder="0" applyAlignment="0" applyProtection="0"/>
    <xf numFmtId="0" fontId="19" fillId="0" borderId="0"/>
    <xf numFmtId="0" fontId="1" fillId="0" borderId="0"/>
    <xf numFmtId="43" fontId="1" fillId="0" borderId="0" applyFont="0" applyFill="0" applyBorder="0" applyAlignment="0" applyProtection="0"/>
    <xf numFmtId="0" fontId="22" fillId="0" borderId="0"/>
    <xf numFmtId="174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17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165" fontId="3" fillId="0" borderId="4" xfId="1" applyNumberFormat="1" applyFont="1" applyBorder="1" applyAlignment="1">
      <alignment horizontal="center" vertical="center"/>
    </xf>
    <xf numFmtId="165" fontId="3" fillId="4" borderId="4" xfId="1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 indent="7"/>
    </xf>
    <xf numFmtId="0" fontId="5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165" fontId="3" fillId="0" borderId="4" xfId="1" applyNumberFormat="1" applyFont="1" applyBorder="1" applyAlignment="1">
      <alignment vertical="center"/>
    </xf>
    <xf numFmtId="165" fontId="3" fillId="4" borderId="4" xfId="1" applyNumberFormat="1" applyFont="1" applyFill="1" applyBorder="1" applyAlignment="1">
      <alignment vertical="center"/>
    </xf>
    <xf numFmtId="49" fontId="1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/>
    <xf numFmtId="4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3" fillId="0" borderId="0" xfId="1" applyNumberFormat="1" applyFont="1" applyBorder="1" applyAlignment="1">
      <alignment vertical="center"/>
    </xf>
    <xf numFmtId="165" fontId="3" fillId="4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4" fontId="10" fillId="0" borderId="0" xfId="0" applyNumberFormat="1" applyFont="1" applyAlignment="1">
      <alignment horizontal="center" vertical="center" wrapText="1"/>
    </xf>
    <xf numFmtId="167" fontId="9" fillId="0" borderId="4" xfId="2" applyNumberFormat="1" applyFont="1" applyBorder="1" applyAlignment="1">
      <alignment vertical="center"/>
    </xf>
    <xf numFmtId="168" fontId="9" fillId="4" borderId="4" xfId="2" applyNumberFormat="1" applyFont="1" applyFill="1" applyBorder="1" applyAlignment="1">
      <alignment vertical="center"/>
    </xf>
    <xf numFmtId="0" fontId="0" fillId="0" borderId="5" xfId="0" applyBorder="1" applyAlignment="1">
      <alignment vertical="center" wrapText="1"/>
    </xf>
    <xf numFmtId="0" fontId="3" fillId="0" borderId="0" xfId="0" applyFont="1"/>
    <xf numFmtId="0" fontId="13" fillId="0" borderId="0" xfId="0" applyFont="1"/>
    <xf numFmtId="0" fontId="6" fillId="5" borderId="0" xfId="3" applyFont="1" applyFill="1" applyBorder="1"/>
    <xf numFmtId="169" fontId="3" fillId="0" borderId="0" xfId="1" applyNumberFormat="1" applyFont="1" applyBorder="1" applyAlignment="1">
      <alignment vertical="center"/>
    </xf>
    <xf numFmtId="169" fontId="3" fillId="4" borderId="0" xfId="1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 indent="7"/>
    </xf>
    <xf numFmtId="49" fontId="10" fillId="0" borderId="0" xfId="0" applyNumberFormat="1" applyFont="1" applyAlignment="1">
      <alignment horizontal="center" vertical="center" wrapText="1"/>
    </xf>
    <xf numFmtId="166" fontId="9" fillId="0" borderId="4" xfId="2" applyNumberFormat="1" applyFont="1" applyBorder="1" applyAlignment="1">
      <alignment vertical="center"/>
    </xf>
    <xf numFmtId="166" fontId="9" fillId="4" borderId="4" xfId="2" applyNumberFormat="1" applyFont="1" applyFill="1" applyBorder="1" applyAlignment="1">
      <alignment vertical="center"/>
    </xf>
    <xf numFmtId="165" fontId="3" fillId="4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65" fontId="3" fillId="0" borderId="0" xfId="1" applyNumberFormat="1" applyFont="1" applyAlignment="1">
      <alignment vertical="center"/>
    </xf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3" fillId="0" borderId="4" xfId="1" applyNumberFormat="1" applyFont="1" applyBorder="1" applyAlignment="1">
      <alignment horizontal="center" vertical="center"/>
    </xf>
    <xf numFmtId="165" fontId="3" fillId="4" borderId="4" xfId="1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 indent="7"/>
    </xf>
    <xf numFmtId="49" fontId="10" fillId="0" borderId="0" xfId="0" applyNumberFormat="1" applyFont="1" applyAlignment="1">
      <alignment horizontal="center" vertical="center" wrapText="1"/>
    </xf>
    <xf numFmtId="166" fontId="9" fillId="0" borderId="4" xfId="2" applyNumberFormat="1" applyFont="1" applyBorder="1" applyAlignment="1">
      <alignment vertical="center"/>
    </xf>
    <xf numFmtId="166" fontId="9" fillId="4" borderId="4" xfId="2" applyNumberFormat="1" applyFont="1" applyFill="1" applyBorder="1" applyAlignment="1">
      <alignment vertical="center"/>
    </xf>
    <xf numFmtId="165" fontId="3" fillId="4" borderId="0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65" fontId="3" fillId="0" borderId="0" xfId="1" applyNumberFormat="1" applyFont="1" applyAlignment="1">
      <alignment vertical="center"/>
    </xf>
    <xf numFmtId="0" fontId="7" fillId="0" borderId="0" xfId="0" applyFont="1" applyBorder="1" applyAlignment="1">
      <alignment horizontal="left" vertical="center" wrapText="1" indent="7"/>
    </xf>
    <xf numFmtId="168" fontId="9" fillId="0" borderId="4" xfId="2" applyNumberFormat="1" applyFont="1" applyBorder="1" applyAlignment="1">
      <alignment vertical="center"/>
    </xf>
    <xf numFmtId="170" fontId="9" fillId="0" borderId="4" xfId="2" applyNumberFormat="1" applyFont="1" applyBorder="1" applyAlignment="1">
      <alignment vertical="center"/>
    </xf>
    <xf numFmtId="170" fontId="9" fillId="4" borderId="4" xfId="2" applyNumberFormat="1" applyFont="1" applyFill="1" applyBorder="1" applyAlignment="1">
      <alignment vertical="center"/>
    </xf>
    <xf numFmtId="0" fontId="0" fillId="0" borderId="0" xfId="0"/>
    <xf numFmtId="165" fontId="3" fillId="4" borderId="9" xfId="1" applyNumberFormat="1" applyFont="1" applyFill="1" applyBorder="1" applyAlignment="1">
      <alignment horizontal="center" vertical="center"/>
    </xf>
    <xf numFmtId="0" fontId="0" fillId="0" borderId="0" xfId="0"/>
    <xf numFmtId="168" fontId="3" fillId="0" borderId="4" xfId="2" applyNumberFormat="1" applyFont="1" applyBorder="1" applyAlignment="1">
      <alignment vertical="center"/>
    </xf>
    <xf numFmtId="168" fontId="3" fillId="4" borderId="4" xfId="2" applyNumberFormat="1" applyFont="1" applyFill="1" applyBorder="1" applyAlignment="1">
      <alignment vertical="center"/>
    </xf>
    <xf numFmtId="171" fontId="20" fillId="0" borderId="0" xfId="1" applyNumberFormat="1" applyFont="1" applyBorder="1" applyAlignment="1">
      <alignment vertical="center"/>
    </xf>
    <xf numFmtId="171" fontId="20" fillId="8" borderId="0" xfId="1" applyNumberFormat="1" applyFont="1" applyFill="1" applyBorder="1" applyAlignment="1">
      <alignment vertical="center"/>
    </xf>
    <xf numFmtId="170" fontId="9" fillId="4" borderId="9" xfId="2" applyNumberFormat="1" applyFont="1" applyFill="1" applyBorder="1" applyAlignment="1">
      <alignment vertical="center"/>
    </xf>
    <xf numFmtId="166" fontId="9" fillId="4" borderId="9" xfId="2" applyNumberFormat="1" applyFont="1" applyFill="1" applyBorder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169" fontId="23" fillId="4" borderId="0" xfId="1" applyNumberFormat="1" applyFont="1" applyFill="1" applyBorder="1" applyAlignment="1">
      <alignment vertical="center"/>
    </xf>
    <xf numFmtId="169" fontId="23" fillId="0" borderId="0" xfId="1" applyNumberFormat="1" applyFont="1" applyBorder="1" applyAlignment="1">
      <alignment vertical="center"/>
    </xf>
    <xf numFmtId="165" fontId="3" fillId="0" borderId="9" xfId="1" applyNumberFormat="1" applyFont="1" applyFill="1" applyBorder="1" applyAlignment="1">
      <alignment vertical="center"/>
    </xf>
    <xf numFmtId="168" fontId="3" fillId="4" borderId="0" xfId="2" applyNumberFormat="1" applyFont="1" applyFill="1" applyBorder="1" applyAlignment="1">
      <alignment vertical="center"/>
    </xf>
    <xf numFmtId="165" fontId="9" fillId="0" borderId="4" xfId="1" applyNumberFormat="1" applyFont="1" applyBorder="1" applyAlignment="1">
      <alignment vertical="center"/>
    </xf>
    <xf numFmtId="165" fontId="9" fillId="4" borderId="4" xfId="1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Alignment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21">
    <cellStyle name="20 % - Accent3 2" xfId="7" xr:uid="{00000000-0005-0000-0000-000000000000}"/>
    <cellStyle name="Euro" xfId="15" xr:uid="{90249CA0-37C1-4C1D-A6F6-F19ACC11EE1F}"/>
    <cellStyle name="Milliers" xfId="1" builtinId="3"/>
    <cellStyle name="Milliers 2" xfId="13" xr:uid="{00000000-0005-0000-0000-000002000000}"/>
    <cellStyle name="Milliers 2 2" xfId="19" xr:uid="{465583E6-DD07-42BB-9300-4C496C046618}"/>
    <cellStyle name="Milliers 3" xfId="10" xr:uid="{00000000-0005-0000-0000-000003000000}"/>
    <cellStyle name="Milliers 4" xfId="16" xr:uid="{EF66BFA5-ECDA-4E45-B286-C53455B7CAAB}"/>
    <cellStyle name="Monétaire 2" xfId="17" xr:uid="{8B33DD81-31CF-48B7-B6FD-ACD15B0DB120}"/>
    <cellStyle name="Normal" xfId="0" builtinId="0"/>
    <cellStyle name="Normal 2" xfId="3" xr:uid="{00000000-0005-0000-0000-000005000000}"/>
    <cellStyle name="Normal 2 2" xfId="8" xr:uid="{00000000-0005-0000-0000-000006000000}"/>
    <cellStyle name="Normal 3" xfId="5" xr:uid="{00000000-0005-0000-0000-000007000000}"/>
    <cellStyle name="Normal 3 2" xfId="11" xr:uid="{00000000-0005-0000-0000-000008000000}"/>
    <cellStyle name="Normal 3 3" xfId="6" xr:uid="{00000000-0005-0000-0000-000009000000}"/>
    <cellStyle name="Normal 4" xfId="12" xr:uid="{00000000-0005-0000-0000-00000A000000}"/>
    <cellStyle name="Normal 4 2" xfId="20" xr:uid="{A1380E87-BCF2-4108-AAC6-A43168E2A5FD}"/>
    <cellStyle name="Normal 5" xfId="14" xr:uid="{3E9781BC-793A-40B0-9C96-47A175CDD12F}"/>
    <cellStyle name="Pourcentage" xfId="2" builtinId="5"/>
    <cellStyle name="Pourcentage 2" xfId="4" xr:uid="{00000000-0005-0000-0000-00000C000000}"/>
    <cellStyle name="Pourcentage 3" xfId="18" xr:uid="{CA78A07E-1E8F-4125-969C-03C39138C3AB}"/>
    <cellStyle name="Style 1" xfId="9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9054</xdr:colOff>
      <xdr:row>3</xdr:row>
      <xdr:rowOff>29242</xdr:rowOff>
    </xdr:from>
    <xdr:ext cx="8700380" cy="2096215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71054" y="600742"/>
          <a:ext cx="8700380" cy="20962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fr-FR" sz="3200" b="1">
              <a:solidFill>
                <a:srgbClr val="0070C0"/>
              </a:solidFill>
            </a:rPr>
            <a:t>TABLEAU DE BORD</a:t>
          </a:r>
          <a:r>
            <a:rPr lang="fr-FR" sz="3200" b="1" baseline="0">
              <a:solidFill>
                <a:srgbClr val="0070C0"/>
              </a:solidFill>
            </a:rPr>
            <a:t> - </a:t>
          </a:r>
          <a:r>
            <a:rPr lang="fr-FR" sz="3200" b="1">
              <a:solidFill>
                <a:srgbClr val="0070C0"/>
              </a:solidFill>
            </a:rPr>
            <a:t>Chiffres-clés </a:t>
          </a:r>
          <a:r>
            <a:rPr lang="fr-FR" sz="3200" b="1" baseline="0">
              <a:solidFill>
                <a:srgbClr val="0070C0"/>
              </a:solidFill>
            </a:rPr>
            <a:t> </a:t>
          </a:r>
        </a:p>
        <a:p>
          <a:pPr algn="ctr"/>
          <a:r>
            <a:rPr lang="fr-FR" sz="3200" b="1" baseline="0">
              <a:solidFill>
                <a:srgbClr val="0070C0"/>
              </a:solidFill>
            </a:rPr>
            <a:t>"Pauvreté" en Pays de la Loire</a:t>
          </a:r>
        </a:p>
        <a:p>
          <a:pPr algn="ctr"/>
          <a:endParaRPr lang="fr-FR" sz="3200" b="1" baseline="0">
            <a:solidFill>
              <a:srgbClr val="0070C0"/>
            </a:solidFill>
          </a:endParaRPr>
        </a:p>
        <a:p>
          <a:pPr algn="ctr"/>
          <a:r>
            <a:rPr lang="fr-FR" sz="3200" b="0" i="1" baseline="0">
              <a:solidFill>
                <a:schemeClr val="accent2"/>
              </a:solidFill>
            </a:rPr>
            <a:t>version "décembre 2022"</a:t>
          </a:r>
        </a:p>
      </xdr:txBody>
    </xdr:sp>
    <xdr:clientData/>
  </xdr:oneCellAnchor>
  <xdr:twoCellAnchor editAs="oneCell">
    <xdr:from>
      <xdr:col>1</xdr:col>
      <xdr:colOff>18110</xdr:colOff>
      <xdr:row>26</xdr:row>
      <xdr:rowOff>45265</xdr:rowOff>
    </xdr:from>
    <xdr:to>
      <xdr:col>2</xdr:col>
      <xdr:colOff>497940</xdr:colOff>
      <xdr:row>27</xdr:row>
      <xdr:rowOff>135801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110" y="4998265"/>
          <a:ext cx="1241830" cy="281036"/>
        </a:xfrm>
        <a:prstGeom prst="rect">
          <a:avLst/>
        </a:prstGeom>
      </xdr:spPr>
    </xdr:pic>
    <xdr:clientData/>
  </xdr:twoCellAnchor>
  <xdr:twoCellAnchor editAs="oneCell">
    <xdr:from>
      <xdr:col>11</xdr:col>
      <xdr:colOff>224119</xdr:colOff>
      <xdr:row>21</xdr:row>
      <xdr:rowOff>179295</xdr:rowOff>
    </xdr:from>
    <xdr:to>
      <xdr:col>15</xdr:col>
      <xdr:colOff>474983</xdr:colOff>
      <xdr:row>26</xdr:row>
      <xdr:rowOff>100853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6119" y="4179795"/>
          <a:ext cx="3298864" cy="8740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291352</xdr:colOff>
      <xdr:row>15</xdr:row>
      <xdr:rowOff>44825</xdr:rowOff>
    </xdr:from>
    <xdr:to>
      <xdr:col>15</xdr:col>
      <xdr:colOff>507992</xdr:colOff>
      <xdr:row>20</xdr:row>
      <xdr:rowOff>156882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3352" y="2902325"/>
          <a:ext cx="3264640" cy="10645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1:B31"/>
  <sheetViews>
    <sheetView showGridLines="0" zoomScale="85" zoomScaleNormal="85" workbookViewId="0">
      <selection activeCell="P9" sqref="P9"/>
    </sheetView>
  </sheetViews>
  <sheetFormatPr baseColWidth="10" defaultRowHeight="15" x14ac:dyDescent="0.25"/>
  <cols>
    <col min="1" max="16384" width="11.42578125" style="16"/>
  </cols>
  <sheetData>
    <row r="21" spans="2:2" x14ac:dyDescent="0.25">
      <c r="B21" s="26"/>
    </row>
    <row r="23" spans="2:2" x14ac:dyDescent="0.25">
      <c r="B23" s="27"/>
    </row>
    <row r="25" spans="2:2" x14ac:dyDescent="0.25">
      <c r="B25" s="26" t="s">
        <v>45</v>
      </c>
    </row>
    <row r="26" spans="2:2" x14ac:dyDescent="0.25">
      <c r="B26" s="28" t="s">
        <v>46</v>
      </c>
    </row>
    <row r="27" spans="2:2" x14ac:dyDescent="0.25">
      <c r="B27" s="28"/>
    </row>
    <row r="29" spans="2:2" x14ac:dyDescent="0.25">
      <c r="B29" s="16" t="s">
        <v>47</v>
      </c>
    </row>
    <row r="30" spans="2:2" x14ac:dyDescent="0.25">
      <c r="B30" s="16" t="s">
        <v>48</v>
      </c>
    </row>
    <row r="31" spans="2:2" x14ac:dyDescent="0.25">
      <c r="B31" s="16" t="s">
        <v>49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82"/>
  <sheetViews>
    <sheetView tabSelected="1" zoomScaleNormal="100" workbookViewId="0">
      <selection activeCell="G36" sqref="G36"/>
    </sheetView>
  </sheetViews>
  <sheetFormatPr baseColWidth="10" defaultRowHeight="36.75" customHeight="1" x14ac:dyDescent="0.25"/>
  <cols>
    <col min="1" max="1" width="11.42578125" style="16"/>
    <col min="2" max="2" width="85.28515625" style="16" customWidth="1"/>
    <col min="3" max="7" width="12.140625" style="16" customWidth="1"/>
    <col min="8" max="8" width="16" style="16" customWidth="1"/>
    <col min="9" max="9" width="19.28515625" style="16" customWidth="1"/>
    <col min="10" max="10" width="25" style="16" customWidth="1"/>
    <col min="11" max="11" width="26.7109375" style="16" customWidth="1"/>
    <col min="12" max="16384" width="11.42578125" style="16"/>
  </cols>
  <sheetData>
    <row r="2" spans="2:11" ht="36.75" customHeight="1" x14ac:dyDescent="0.25">
      <c r="B2" s="2" t="s">
        <v>0</v>
      </c>
      <c r="C2" s="1">
        <v>44</v>
      </c>
      <c r="D2" s="1">
        <v>49</v>
      </c>
      <c r="E2" s="1">
        <v>53</v>
      </c>
      <c r="F2" s="1">
        <v>72</v>
      </c>
      <c r="G2" s="1">
        <v>85</v>
      </c>
      <c r="H2" s="5" t="s">
        <v>1</v>
      </c>
      <c r="I2" s="3" t="s">
        <v>2</v>
      </c>
      <c r="J2" s="3" t="s">
        <v>3</v>
      </c>
      <c r="K2" s="3" t="s">
        <v>4</v>
      </c>
    </row>
    <row r="3" spans="2:11" ht="36.75" customHeight="1" x14ac:dyDescent="0.25">
      <c r="B3" s="6" t="s">
        <v>6</v>
      </c>
      <c r="C3" s="47">
        <v>1683</v>
      </c>
      <c r="D3" s="7">
        <v>1130</v>
      </c>
      <c r="E3" s="7">
        <v>622</v>
      </c>
      <c r="F3" s="7">
        <v>1264</v>
      </c>
      <c r="G3" s="7">
        <v>1000</v>
      </c>
      <c r="H3" s="8">
        <v>5699</v>
      </c>
      <c r="I3" s="18" t="s">
        <v>5</v>
      </c>
      <c r="J3" s="17" t="s">
        <v>77</v>
      </c>
      <c r="K3" s="4"/>
    </row>
    <row r="4" spans="2:11" ht="25.5" customHeight="1" x14ac:dyDescent="0.25">
      <c r="B4" s="49" t="s">
        <v>76</v>
      </c>
      <c r="C4" s="51">
        <v>-0.18734910671173347</v>
      </c>
      <c r="D4" s="51">
        <v>-0.25559947299077734</v>
      </c>
      <c r="E4" s="51">
        <v>-0.13006993006993006</v>
      </c>
      <c r="F4" s="51">
        <v>-0.19387755102040816</v>
      </c>
      <c r="G4" s="51">
        <v>-0.22118380062305296</v>
      </c>
      <c r="H4" s="52">
        <v>-0.20360536612632757</v>
      </c>
      <c r="I4" s="18" t="s">
        <v>5</v>
      </c>
      <c r="J4" s="14" t="s">
        <v>78</v>
      </c>
      <c r="K4" s="4"/>
    </row>
    <row r="5" spans="2:11" ht="36.75" customHeight="1" x14ac:dyDescent="0.25">
      <c r="B5" s="11" t="s">
        <v>7</v>
      </c>
      <c r="C5" s="12">
        <v>1446</v>
      </c>
      <c r="D5" s="12">
        <v>996</v>
      </c>
      <c r="E5" s="12">
        <v>573</v>
      </c>
      <c r="F5" s="12">
        <v>1152</v>
      </c>
      <c r="G5" s="12">
        <v>842</v>
      </c>
      <c r="H5" s="13">
        <v>5009</v>
      </c>
      <c r="I5" s="46" t="s">
        <v>5</v>
      </c>
      <c r="J5" s="50" t="s">
        <v>77</v>
      </c>
      <c r="K5" s="4"/>
    </row>
    <row r="6" spans="2:11" ht="25.5" customHeight="1" x14ac:dyDescent="0.25">
      <c r="B6" s="49" t="s">
        <v>76</v>
      </c>
      <c r="C6" s="51">
        <v>-0.24569640062597808</v>
      </c>
      <c r="D6" s="51">
        <v>-0.29461756373937675</v>
      </c>
      <c r="E6" s="51">
        <v>-0.13313161875945537</v>
      </c>
      <c r="F6" s="51">
        <v>-0.21257689678742311</v>
      </c>
      <c r="G6" s="51">
        <v>-0.27288428324697755</v>
      </c>
      <c r="H6" s="52">
        <v>-0.24232340039328393</v>
      </c>
      <c r="I6" s="46" t="s">
        <v>5</v>
      </c>
      <c r="J6" s="14" t="s">
        <v>78</v>
      </c>
      <c r="K6" s="4"/>
    </row>
    <row r="7" spans="2:11" ht="59.25" customHeight="1" x14ac:dyDescent="0.25">
      <c r="B7" s="11" t="s">
        <v>8</v>
      </c>
      <c r="C7" s="12">
        <v>647</v>
      </c>
      <c r="D7" s="12">
        <v>485</v>
      </c>
      <c r="E7" s="12">
        <v>254</v>
      </c>
      <c r="F7" s="12">
        <v>530</v>
      </c>
      <c r="G7" s="12">
        <v>314</v>
      </c>
      <c r="H7" s="13">
        <v>2230</v>
      </c>
      <c r="I7" s="46" t="s">
        <v>5</v>
      </c>
      <c r="J7" s="50" t="s">
        <v>77</v>
      </c>
      <c r="K7" s="10"/>
    </row>
    <row r="8" spans="2:11" ht="25.5" customHeight="1" x14ac:dyDescent="0.25">
      <c r="B8" s="49" t="s">
        <v>76</v>
      </c>
      <c r="C8" s="51">
        <v>-0.26225769669327254</v>
      </c>
      <c r="D8" s="51">
        <v>-0.26847662141779788</v>
      </c>
      <c r="E8" s="51">
        <v>-0.13310580204778158</v>
      </c>
      <c r="F8" s="51">
        <v>-0.24608819345661451</v>
      </c>
      <c r="G8" s="51">
        <v>-0.2010178117048346</v>
      </c>
      <c r="H8" s="52">
        <v>-0.23864800273130762</v>
      </c>
      <c r="I8" s="46" t="s">
        <v>5</v>
      </c>
      <c r="J8" s="14" t="s">
        <v>78</v>
      </c>
      <c r="K8" s="4"/>
    </row>
    <row r="9" spans="2:11" s="62" customFormat="1" ht="63.75" customHeight="1" x14ac:dyDescent="0.25">
      <c r="B9" s="11" t="s">
        <v>72</v>
      </c>
      <c r="C9" s="63">
        <v>0.44744121715076074</v>
      </c>
      <c r="D9" s="63">
        <v>0.48694779116465864</v>
      </c>
      <c r="E9" s="63">
        <v>0.44328097731239091</v>
      </c>
      <c r="F9" s="63">
        <v>0.46006944444444442</v>
      </c>
      <c r="G9" s="63">
        <v>0.37292161520190026</v>
      </c>
      <c r="H9" s="64">
        <v>0.44519864244360152</v>
      </c>
      <c r="I9" s="46" t="s">
        <v>5</v>
      </c>
      <c r="J9" s="50" t="s">
        <v>77</v>
      </c>
      <c r="K9" s="4"/>
    </row>
    <row r="10" spans="2:11" s="62" customFormat="1" ht="25.5" customHeight="1" x14ac:dyDescent="0.25">
      <c r="B10" s="49" t="s">
        <v>76</v>
      </c>
      <c r="C10" s="65">
        <v>-1.0044437517992506</v>
      </c>
      <c r="D10" s="65">
        <v>1.7401048955026965</v>
      </c>
      <c r="E10" s="65">
        <v>1.3201215567875124E-3</v>
      </c>
      <c r="F10" s="65">
        <v>-2.0450036075036095</v>
      </c>
      <c r="G10" s="65">
        <v>3.3543376859931371</v>
      </c>
      <c r="H10" s="66">
        <v>0.21491794274163567</v>
      </c>
      <c r="I10" s="46" t="s">
        <v>5</v>
      </c>
      <c r="J10" s="14" t="s">
        <v>78</v>
      </c>
      <c r="K10" s="4"/>
    </row>
    <row r="11" spans="2:11" ht="10.5" customHeight="1" x14ac:dyDescent="0.25">
      <c r="B11" s="76"/>
      <c r="C11" s="77"/>
      <c r="D11" s="77"/>
      <c r="E11" s="77"/>
      <c r="F11" s="77"/>
      <c r="G11" s="77"/>
      <c r="H11" s="77"/>
      <c r="I11" s="77"/>
      <c r="J11" s="77"/>
      <c r="K11" s="77"/>
    </row>
    <row r="12" spans="2:11" ht="59.25" customHeight="1" x14ac:dyDescent="0.25">
      <c r="B12" s="11" t="s">
        <v>9</v>
      </c>
      <c r="C12" s="12">
        <v>52872</v>
      </c>
      <c r="D12" s="12">
        <v>31179</v>
      </c>
      <c r="E12" s="12">
        <v>8507</v>
      </c>
      <c r="F12" s="12">
        <v>22479</v>
      </c>
      <c r="G12" s="12">
        <v>21451</v>
      </c>
      <c r="H12" s="13">
        <f>SUM(C12:G12)</f>
        <v>136488</v>
      </c>
      <c r="I12" s="18" t="s">
        <v>10</v>
      </c>
      <c r="J12" s="50" t="s">
        <v>88</v>
      </c>
      <c r="K12" s="10"/>
    </row>
    <row r="13" spans="2:11" ht="25.5" customHeight="1" x14ac:dyDescent="0.25">
      <c r="B13" s="9" t="s">
        <v>85</v>
      </c>
      <c r="C13" s="51">
        <v>-0.1622910560088727</v>
      </c>
      <c r="D13" s="51">
        <v>-0.15921041986894263</v>
      </c>
      <c r="E13" s="51">
        <v>-0.14759519038076152</v>
      </c>
      <c r="F13" s="51">
        <v>-0.17505229549708246</v>
      </c>
      <c r="G13" s="51">
        <v>-0.17846884454827466</v>
      </c>
      <c r="H13" s="52">
        <v>-0.16540498232826623</v>
      </c>
      <c r="I13" s="46" t="s">
        <v>10</v>
      </c>
      <c r="J13" s="14" t="s">
        <v>96</v>
      </c>
      <c r="K13" s="4"/>
    </row>
    <row r="14" spans="2:11" ht="36.75" customHeight="1" x14ac:dyDescent="0.25">
      <c r="B14" s="11" t="s">
        <v>11</v>
      </c>
      <c r="C14" s="12">
        <v>57629</v>
      </c>
      <c r="D14" s="12">
        <v>35879</v>
      </c>
      <c r="E14" s="12">
        <v>10152</v>
      </c>
      <c r="F14" s="12">
        <v>22414</v>
      </c>
      <c r="G14" s="12">
        <v>26668</v>
      </c>
      <c r="H14" s="13">
        <v>152742</v>
      </c>
      <c r="I14" s="46" t="s">
        <v>10</v>
      </c>
      <c r="J14" s="50" t="s">
        <v>88</v>
      </c>
    </row>
    <row r="15" spans="2:11" ht="25.5" customHeight="1" x14ac:dyDescent="0.25">
      <c r="B15" s="9" t="s">
        <v>85</v>
      </c>
      <c r="C15" s="51">
        <v>1.8253250817050275E-3</v>
      </c>
      <c r="D15" s="51">
        <v>-2.247711421098518E-2</v>
      </c>
      <c r="E15" s="51">
        <v>-2.6747195858498704E-2</v>
      </c>
      <c r="F15" s="51">
        <v>-3.0074862607642045E-2</v>
      </c>
      <c r="G15" s="51">
        <v>-2.8204941330806792E-2</v>
      </c>
      <c r="H15" s="52">
        <v>-1.5901037304297403E-2</v>
      </c>
      <c r="I15" s="46" t="s">
        <v>10</v>
      </c>
      <c r="J15" s="14" t="s">
        <v>96</v>
      </c>
      <c r="K15" s="4"/>
    </row>
    <row r="16" spans="2:11" ht="36.75" customHeight="1" x14ac:dyDescent="0.25">
      <c r="B16" s="11" t="s">
        <v>12</v>
      </c>
      <c r="C16" s="12">
        <v>55043</v>
      </c>
      <c r="D16" s="12">
        <v>33830</v>
      </c>
      <c r="E16" s="12">
        <v>9070</v>
      </c>
      <c r="F16" s="12">
        <v>22898</v>
      </c>
      <c r="G16" s="12">
        <v>24921</v>
      </c>
      <c r="H16" s="13">
        <v>145762</v>
      </c>
      <c r="I16" s="46" t="s">
        <v>10</v>
      </c>
      <c r="J16" s="50" t="s">
        <v>88</v>
      </c>
    </row>
    <row r="17" spans="2:11" ht="25.5" customHeight="1" x14ac:dyDescent="0.25">
      <c r="B17" s="9" t="s">
        <v>85</v>
      </c>
      <c r="C17" s="51">
        <v>-5.9222670404047308E-2</v>
      </c>
      <c r="D17" s="51">
        <v>-9.9930825307295273E-2</v>
      </c>
      <c r="E17" s="51">
        <v>-8.6146095717884133E-2</v>
      </c>
      <c r="F17" s="51">
        <v>-0.12244663319664278</v>
      </c>
      <c r="G17" s="51">
        <v>-7.0736072786934154E-2</v>
      </c>
      <c r="H17" s="52">
        <v>-8.2854086704838611E-2</v>
      </c>
      <c r="I17" s="46" t="s">
        <v>10</v>
      </c>
      <c r="J17" s="14" t="s">
        <v>96</v>
      </c>
      <c r="K17" s="4"/>
    </row>
    <row r="18" spans="2:11" ht="36.75" customHeight="1" x14ac:dyDescent="0.25">
      <c r="B18" s="15" t="s">
        <v>13</v>
      </c>
      <c r="C18" s="19">
        <v>2596</v>
      </c>
      <c r="D18" s="19">
        <v>1971</v>
      </c>
      <c r="E18" s="19">
        <v>552</v>
      </c>
      <c r="F18" s="19">
        <v>1576</v>
      </c>
      <c r="G18" s="19">
        <v>1518</v>
      </c>
      <c r="H18" s="20">
        <v>8213</v>
      </c>
      <c r="I18" s="46" t="s">
        <v>10</v>
      </c>
      <c r="J18" s="50" t="s">
        <v>88</v>
      </c>
    </row>
    <row r="19" spans="2:11" ht="25.5" customHeight="1" x14ac:dyDescent="0.25">
      <c r="B19" s="9" t="s">
        <v>85</v>
      </c>
      <c r="C19" s="51">
        <v>-0.30102315562735593</v>
      </c>
      <c r="D19" s="51">
        <v>-0.31681109185441941</v>
      </c>
      <c r="E19" s="51">
        <v>-0.27653997378768019</v>
      </c>
      <c r="F19" s="51">
        <v>-0.28493647912885661</v>
      </c>
      <c r="G19" s="51">
        <v>-0.34143167028199567</v>
      </c>
      <c r="H19" s="52">
        <v>-0.30814590177744083</v>
      </c>
      <c r="I19" s="46" t="s">
        <v>10</v>
      </c>
      <c r="J19" s="14" t="s">
        <v>96</v>
      </c>
      <c r="K19" s="4"/>
    </row>
    <row r="20" spans="2:11" ht="36.75" customHeight="1" x14ac:dyDescent="0.25">
      <c r="B20" s="15" t="s">
        <v>14</v>
      </c>
      <c r="C20" s="19">
        <v>19355</v>
      </c>
      <c r="D20" s="19">
        <v>13257</v>
      </c>
      <c r="E20" s="19">
        <v>3308</v>
      </c>
      <c r="F20" s="19">
        <v>10794</v>
      </c>
      <c r="G20" s="19">
        <v>7293</v>
      </c>
      <c r="H20" s="20">
        <v>54007</v>
      </c>
      <c r="I20" s="46" t="s">
        <v>10</v>
      </c>
      <c r="J20" s="50" t="s">
        <v>88</v>
      </c>
    </row>
    <row r="21" spans="2:11" ht="25.5" customHeight="1" x14ac:dyDescent="0.25">
      <c r="B21" s="9" t="s">
        <v>85</v>
      </c>
      <c r="C21" s="51">
        <v>-0.1679205537165212</v>
      </c>
      <c r="D21" s="51">
        <v>-0.48929039217197012</v>
      </c>
      <c r="E21" s="51">
        <v>-0.12809699525566684</v>
      </c>
      <c r="F21" s="51">
        <v>-0.14947600661886376</v>
      </c>
      <c r="G21" s="51">
        <v>-0.17509331523583305</v>
      </c>
      <c r="H21" s="52">
        <v>-0.27551143604534173</v>
      </c>
      <c r="I21" s="46" t="s">
        <v>10</v>
      </c>
      <c r="J21" s="14" t="s">
        <v>96</v>
      </c>
      <c r="K21" s="4"/>
    </row>
    <row r="22" spans="2:11" s="60" customFormat="1" ht="25.5" customHeight="1" x14ac:dyDescent="0.25">
      <c r="B22" s="56" t="s">
        <v>63</v>
      </c>
      <c r="C22" s="57">
        <f>C20/C12</f>
        <v>0.36607277954304734</v>
      </c>
      <c r="D22" s="57">
        <f t="shared" ref="D22:H22" si="0">D20/D12</f>
        <v>0.42519003175214087</v>
      </c>
      <c r="E22" s="57">
        <f t="shared" si="0"/>
        <v>0.38885623604090747</v>
      </c>
      <c r="F22" s="57">
        <f t="shared" si="0"/>
        <v>0.48018150273588683</v>
      </c>
      <c r="G22" s="57">
        <f t="shared" si="0"/>
        <v>0.33998414992308051</v>
      </c>
      <c r="H22" s="24">
        <f t="shared" si="0"/>
        <v>0.39569046363050231</v>
      </c>
      <c r="I22" s="46" t="s">
        <v>10</v>
      </c>
      <c r="J22" s="50" t="s">
        <v>88</v>
      </c>
      <c r="K22" s="4"/>
    </row>
    <row r="23" spans="2:11" ht="36.75" customHeight="1" x14ac:dyDescent="0.25">
      <c r="B23" s="15" t="s">
        <v>15</v>
      </c>
      <c r="C23" s="19">
        <v>5755</v>
      </c>
      <c r="D23" s="19">
        <v>4093</v>
      </c>
      <c r="E23" s="19">
        <v>1109</v>
      </c>
      <c r="F23" s="19">
        <v>2908</v>
      </c>
      <c r="G23" s="19">
        <v>2806</v>
      </c>
      <c r="H23" s="20">
        <v>16671</v>
      </c>
      <c r="I23" s="46" t="s">
        <v>10</v>
      </c>
      <c r="J23" s="50" t="s">
        <v>88</v>
      </c>
    </row>
    <row r="24" spans="2:11" ht="25.5" customHeight="1" x14ac:dyDescent="0.25">
      <c r="B24" s="9" t="s">
        <v>85</v>
      </c>
      <c r="C24" s="51">
        <v>-0.16775126536514823</v>
      </c>
      <c r="D24" s="51">
        <v>-8.9230084557187367E-2</v>
      </c>
      <c r="E24" s="51">
        <v>-0.10056772100567721</v>
      </c>
      <c r="F24" s="51">
        <v>-6.5852875040154191E-2</v>
      </c>
      <c r="G24" s="51">
        <v>-0.20464852607709749</v>
      </c>
      <c r="H24" s="52">
        <v>-0.13545610122906188</v>
      </c>
      <c r="I24" s="46" t="s">
        <v>10</v>
      </c>
      <c r="J24" s="14" t="s">
        <v>96</v>
      </c>
      <c r="K24" s="4"/>
    </row>
    <row r="25" spans="2:11" ht="36.75" customHeight="1" x14ac:dyDescent="0.25">
      <c r="B25" s="15" t="s">
        <v>16</v>
      </c>
      <c r="C25" s="19">
        <v>12236</v>
      </c>
      <c r="D25" s="19">
        <v>9355</v>
      </c>
      <c r="E25" s="19">
        <v>2243</v>
      </c>
      <c r="F25" s="19">
        <v>7424</v>
      </c>
      <c r="G25" s="19">
        <v>3382</v>
      </c>
      <c r="H25" s="20">
        <v>34640</v>
      </c>
      <c r="I25" s="46" t="s">
        <v>10</v>
      </c>
      <c r="J25" s="50" t="s">
        <v>88</v>
      </c>
    </row>
    <row r="26" spans="2:11" ht="25.5" customHeight="1" x14ac:dyDescent="0.25">
      <c r="B26" s="9" t="s">
        <v>85</v>
      </c>
      <c r="C26" s="51">
        <v>6.995309028063534E-3</v>
      </c>
      <c r="D26" s="51">
        <v>-2.4504692387904068E-2</v>
      </c>
      <c r="E26" s="51">
        <v>6.4546748932130998E-2</v>
      </c>
      <c r="F26" s="51">
        <v>8.4270483423397102E-2</v>
      </c>
      <c r="G26" s="51">
        <v>-0.1745179399560654</v>
      </c>
      <c r="H26" s="52">
        <v>-4.3688204184870088E-3</v>
      </c>
      <c r="I26" s="18" t="s">
        <v>10</v>
      </c>
      <c r="J26" s="14" t="s">
        <v>96</v>
      </c>
      <c r="K26" s="4"/>
    </row>
    <row r="27" spans="2:11" ht="10.5" customHeight="1" x14ac:dyDescent="0.25">
      <c r="B27" s="76"/>
      <c r="C27" s="77"/>
      <c r="D27" s="77"/>
      <c r="E27" s="77"/>
      <c r="F27" s="77"/>
      <c r="G27" s="77"/>
      <c r="H27" s="77"/>
      <c r="I27" s="77"/>
      <c r="J27" s="77"/>
      <c r="K27" s="77"/>
    </row>
    <row r="28" spans="2:11" ht="36.75" customHeight="1" x14ac:dyDescent="0.25">
      <c r="B28" s="15" t="s">
        <v>18</v>
      </c>
      <c r="C28" s="19">
        <v>1988</v>
      </c>
      <c r="D28" s="19">
        <v>980</v>
      </c>
      <c r="E28" s="19">
        <v>256</v>
      </c>
      <c r="F28" s="19">
        <v>685</v>
      </c>
      <c r="G28" s="19">
        <v>415</v>
      </c>
      <c r="H28" s="53">
        <v>4324</v>
      </c>
      <c r="I28" s="18" t="s">
        <v>17</v>
      </c>
      <c r="J28" s="50" t="s">
        <v>88</v>
      </c>
    </row>
    <row r="29" spans="2:11" s="62" customFormat="1" ht="36.75" customHeight="1" x14ac:dyDescent="0.25">
      <c r="B29" s="49" t="s">
        <v>85</v>
      </c>
      <c r="C29" s="51">
        <v>0.24249999999999999</v>
      </c>
      <c r="D29" s="51">
        <v>0.40804597701149425</v>
      </c>
      <c r="E29" s="51">
        <v>0.19626168224299065</v>
      </c>
      <c r="F29" s="51">
        <v>-8.666666666666667E-2</v>
      </c>
      <c r="G29" s="51">
        <v>9.2105263157894732E-2</v>
      </c>
      <c r="H29" s="52">
        <v>0.18791208791208791</v>
      </c>
      <c r="I29" s="46" t="s">
        <v>17</v>
      </c>
      <c r="J29" s="14" t="s">
        <v>96</v>
      </c>
    </row>
    <row r="30" spans="2:11" ht="36.75" customHeight="1" x14ac:dyDescent="0.25">
      <c r="B30" s="15" t="s">
        <v>21</v>
      </c>
      <c r="H30" s="48"/>
      <c r="I30" s="18" t="s">
        <v>17</v>
      </c>
      <c r="J30" s="50"/>
    </row>
    <row r="31" spans="2:11" ht="36.75" customHeight="1" x14ac:dyDescent="0.25">
      <c r="B31" s="15" t="s">
        <v>22</v>
      </c>
      <c r="H31" s="48"/>
      <c r="I31" s="18" t="s">
        <v>17</v>
      </c>
      <c r="J31" s="50"/>
    </row>
    <row r="32" spans="2:11" ht="36.75" customHeight="1" x14ac:dyDescent="0.25">
      <c r="B32" s="15" t="s">
        <v>23</v>
      </c>
      <c r="H32" s="48"/>
      <c r="I32" s="18" t="s">
        <v>17</v>
      </c>
      <c r="J32" s="50"/>
    </row>
    <row r="33" spans="2:11" ht="36.75" customHeight="1" x14ac:dyDescent="0.25">
      <c r="B33" s="15" t="s">
        <v>24</v>
      </c>
      <c r="H33" s="48"/>
      <c r="I33" s="18" t="s">
        <v>17</v>
      </c>
      <c r="J33" s="50"/>
    </row>
    <row r="34" spans="2:11" ht="10.5" customHeight="1" x14ac:dyDescent="0.25">
      <c r="B34" s="76"/>
      <c r="C34" s="77"/>
      <c r="D34" s="77"/>
      <c r="E34" s="77"/>
      <c r="F34" s="77"/>
      <c r="G34" s="77"/>
      <c r="H34" s="77"/>
      <c r="I34" s="77"/>
      <c r="J34" s="77"/>
      <c r="K34" s="77"/>
    </row>
    <row r="35" spans="2:11" ht="41.25" customHeight="1" x14ac:dyDescent="0.25">
      <c r="B35" s="21" t="s">
        <v>64</v>
      </c>
      <c r="C35" s="12">
        <v>3573</v>
      </c>
      <c r="D35" s="12"/>
      <c r="E35" s="62"/>
      <c r="F35" s="62"/>
      <c r="G35" s="62"/>
      <c r="H35" s="48"/>
      <c r="I35" s="46" t="s">
        <v>19</v>
      </c>
      <c r="J35" s="50" t="s">
        <v>77</v>
      </c>
    </row>
    <row r="36" spans="2:11" s="62" customFormat="1" ht="41.25" customHeight="1" x14ac:dyDescent="0.25">
      <c r="B36" s="49" t="s">
        <v>58</v>
      </c>
      <c r="C36" s="51">
        <v>0.31796385097749907</v>
      </c>
      <c r="D36" s="47"/>
      <c r="H36" s="48"/>
      <c r="I36" s="46" t="s">
        <v>19</v>
      </c>
      <c r="J36" s="50" t="s">
        <v>87</v>
      </c>
    </row>
    <row r="37" spans="2:11" ht="48.75" customHeight="1" x14ac:dyDescent="0.25">
      <c r="B37" s="21" t="s">
        <v>65</v>
      </c>
      <c r="C37" s="12">
        <v>2703</v>
      </c>
      <c r="D37" s="12">
        <v>1691</v>
      </c>
      <c r="H37" s="48"/>
      <c r="I37" s="46" t="s">
        <v>19</v>
      </c>
      <c r="J37" s="50" t="s">
        <v>77</v>
      </c>
      <c r="K37" s="62"/>
    </row>
    <row r="38" spans="2:11" s="62" customFormat="1" ht="36.75" customHeight="1" x14ac:dyDescent="0.25">
      <c r="B38" s="49" t="s">
        <v>58</v>
      </c>
      <c r="C38" s="47" t="s">
        <v>79</v>
      </c>
      <c r="D38" s="51">
        <v>-5.5307262569832399E-2</v>
      </c>
      <c r="E38" s="51"/>
      <c r="F38" s="51"/>
      <c r="G38" s="51"/>
      <c r="H38" s="52"/>
      <c r="I38" s="46" t="s">
        <v>19</v>
      </c>
      <c r="J38" s="50" t="s">
        <v>78</v>
      </c>
    </row>
    <row r="39" spans="2:11" ht="69" customHeight="1" x14ac:dyDescent="0.25">
      <c r="B39" s="21" t="s">
        <v>66</v>
      </c>
      <c r="C39" s="72">
        <v>1580</v>
      </c>
      <c r="D39" s="12">
        <v>2059</v>
      </c>
      <c r="H39" s="48"/>
      <c r="I39" s="46" t="s">
        <v>19</v>
      </c>
      <c r="J39" s="50" t="s">
        <v>77</v>
      </c>
      <c r="K39" s="62"/>
    </row>
    <row r="40" spans="2:11" s="62" customFormat="1" ht="36.75" customHeight="1" x14ac:dyDescent="0.25">
      <c r="B40" s="54"/>
      <c r="C40" s="47" t="s">
        <v>79</v>
      </c>
      <c r="D40" s="51">
        <v>-2.9231494578029232E-2</v>
      </c>
      <c r="E40" s="51"/>
      <c r="F40" s="51"/>
      <c r="G40" s="51"/>
      <c r="H40" s="52"/>
      <c r="I40" s="46" t="s">
        <v>19</v>
      </c>
      <c r="J40" s="50" t="s">
        <v>78</v>
      </c>
    </row>
    <row r="41" spans="2:11" ht="36.75" customHeight="1" x14ac:dyDescent="0.25">
      <c r="B41" s="54" t="s">
        <v>67</v>
      </c>
      <c r="C41" s="72">
        <v>1964</v>
      </c>
      <c r="D41" s="12">
        <v>1217</v>
      </c>
      <c r="H41" s="48"/>
      <c r="I41" s="46" t="s">
        <v>19</v>
      </c>
      <c r="J41" s="50" t="s">
        <v>77</v>
      </c>
    </row>
    <row r="42" spans="2:11" s="62" customFormat="1" ht="36.75" customHeight="1" x14ac:dyDescent="0.25">
      <c r="B42" s="54"/>
      <c r="C42" s="47" t="s">
        <v>79</v>
      </c>
      <c r="D42" s="51">
        <v>-0.14596491228070174</v>
      </c>
      <c r="E42" s="51"/>
      <c r="F42" s="51"/>
      <c r="G42" s="51"/>
      <c r="H42" s="52"/>
      <c r="I42" s="46" t="s">
        <v>19</v>
      </c>
      <c r="J42" s="50" t="s">
        <v>78</v>
      </c>
    </row>
    <row r="43" spans="2:11" s="62" customFormat="1" ht="36.75" customHeight="1" x14ac:dyDescent="0.25">
      <c r="B43" s="54" t="s">
        <v>68</v>
      </c>
      <c r="C43" s="72">
        <v>2040</v>
      </c>
      <c r="D43" s="12">
        <v>587</v>
      </c>
      <c r="H43" s="48"/>
      <c r="I43" s="46" t="s">
        <v>19</v>
      </c>
      <c r="J43" s="50" t="s">
        <v>77</v>
      </c>
    </row>
    <row r="44" spans="2:11" s="62" customFormat="1" ht="36.75" customHeight="1" x14ac:dyDescent="0.25">
      <c r="B44" s="54"/>
      <c r="C44" s="47" t="s">
        <v>79</v>
      </c>
      <c r="D44" s="51">
        <v>0.19066937119675456</v>
      </c>
      <c r="E44" s="51"/>
      <c r="F44" s="51"/>
      <c r="G44" s="51"/>
      <c r="H44" s="52"/>
      <c r="I44" s="46" t="s">
        <v>19</v>
      </c>
      <c r="J44" s="50" t="s">
        <v>78</v>
      </c>
    </row>
    <row r="45" spans="2:11" ht="36.75" customHeight="1" x14ac:dyDescent="0.25">
      <c r="B45" s="21" t="s">
        <v>69</v>
      </c>
      <c r="C45" s="72">
        <v>4697</v>
      </c>
      <c r="D45" s="72">
        <v>2965</v>
      </c>
      <c r="H45" s="48"/>
      <c r="I45" s="46" t="s">
        <v>19</v>
      </c>
      <c r="J45" s="50" t="s">
        <v>77</v>
      </c>
    </row>
    <row r="46" spans="2:11" s="62" customFormat="1" ht="36.75" customHeight="1" x14ac:dyDescent="0.25">
      <c r="B46" s="54"/>
      <c r="C46" s="51">
        <v>-1.5716680637049455E-2</v>
      </c>
      <c r="D46" s="47" t="s">
        <v>79</v>
      </c>
      <c r="H46" s="48"/>
      <c r="I46" s="46" t="s">
        <v>19</v>
      </c>
      <c r="J46" s="50" t="s">
        <v>87</v>
      </c>
    </row>
    <row r="47" spans="2:11" ht="36.75" customHeight="1" x14ac:dyDescent="0.25">
      <c r="B47" s="21" t="s">
        <v>70</v>
      </c>
      <c r="C47" s="12">
        <v>18567</v>
      </c>
      <c r="D47" s="12">
        <v>2271</v>
      </c>
      <c r="H47" s="48"/>
      <c r="I47" s="46" t="s">
        <v>19</v>
      </c>
      <c r="J47" s="50" t="s">
        <v>77</v>
      </c>
    </row>
    <row r="48" spans="2:11" s="62" customFormat="1" ht="36.75" customHeight="1" x14ac:dyDescent="0.25">
      <c r="B48" s="54"/>
      <c r="C48" s="51">
        <v>1.1164361180699271E-2</v>
      </c>
      <c r="D48" s="51">
        <v>5.3120849933598934E-3</v>
      </c>
      <c r="E48" s="51"/>
      <c r="F48" s="51"/>
      <c r="G48" s="51"/>
      <c r="H48" s="52"/>
      <c r="I48" s="46" t="s">
        <v>19</v>
      </c>
      <c r="J48" s="50" t="s">
        <v>87</v>
      </c>
    </row>
    <row r="49" spans="2:11" ht="36.75" customHeight="1" x14ac:dyDescent="0.25">
      <c r="B49" s="21" t="s">
        <v>71</v>
      </c>
      <c r="C49" s="12">
        <v>12530</v>
      </c>
      <c r="D49" s="12">
        <v>2754</v>
      </c>
      <c r="H49" s="48"/>
      <c r="I49" s="46" t="s">
        <v>19</v>
      </c>
      <c r="J49" s="50" t="s">
        <v>77</v>
      </c>
    </row>
    <row r="50" spans="2:11" s="62" customFormat="1" ht="36.75" customHeight="1" x14ac:dyDescent="0.25">
      <c r="B50" s="54"/>
      <c r="C50" s="51">
        <v>2.73860282059692E-2</v>
      </c>
      <c r="D50" s="51">
        <v>2.7228646027601642E-2</v>
      </c>
      <c r="E50" s="51"/>
      <c r="F50" s="51"/>
      <c r="G50" s="51"/>
      <c r="H50" s="52"/>
      <c r="I50" s="46" t="s">
        <v>19</v>
      </c>
      <c r="J50" s="50" t="s">
        <v>87</v>
      </c>
    </row>
    <row r="51" spans="2:11" ht="10.5" customHeight="1" x14ac:dyDescent="0.25">
      <c r="B51" s="76"/>
      <c r="C51" s="77"/>
      <c r="D51" s="77"/>
      <c r="E51" s="77"/>
      <c r="F51" s="77"/>
      <c r="G51" s="77"/>
      <c r="H51" s="77"/>
      <c r="I51" s="77"/>
      <c r="J51" s="77"/>
      <c r="K51" s="77"/>
    </row>
    <row r="52" spans="2:11" ht="36.75" customHeight="1" x14ac:dyDescent="0.25">
      <c r="B52" s="21" t="s">
        <v>73</v>
      </c>
      <c r="C52" s="19">
        <v>24256</v>
      </c>
      <c r="D52" s="19">
        <v>8489</v>
      </c>
      <c r="E52" s="19">
        <v>10516</v>
      </c>
      <c r="F52" s="19">
        <v>15316</v>
      </c>
      <c r="G52" s="19">
        <v>11036</v>
      </c>
      <c r="H52" s="20">
        <v>69613</v>
      </c>
      <c r="I52" s="18" t="s">
        <v>43</v>
      </c>
      <c r="J52" s="17" t="s">
        <v>84</v>
      </c>
    </row>
    <row r="53" spans="2:11" s="62" customFormat="1" ht="36.75" customHeight="1" x14ac:dyDescent="0.25">
      <c r="B53" s="25" t="s">
        <v>44</v>
      </c>
      <c r="C53" s="23">
        <v>0.3484406648183529</v>
      </c>
      <c r="D53" s="23">
        <v>0.12194561360665393</v>
      </c>
      <c r="E53" s="23">
        <v>0.15106373809489607</v>
      </c>
      <c r="F53" s="23">
        <v>0.2200163762515622</v>
      </c>
      <c r="G53" s="23">
        <v>0.15853360722853491</v>
      </c>
      <c r="H53" s="24">
        <v>1</v>
      </c>
      <c r="I53" s="18" t="s">
        <v>43</v>
      </c>
      <c r="J53" s="17" t="s">
        <v>84</v>
      </c>
    </row>
    <row r="54" spans="2:11" s="62" customFormat="1" ht="36.75" customHeight="1" x14ac:dyDescent="0.25">
      <c r="B54" s="49" t="s">
        <v>76</v>
      </c>
      <c r="C54" s="51">
        <v>-8.8428727122402198E-2</v>
      </c>
      <c r="D54" s="51">
        <v>-0.68884246023018836</v>
      </c>
      <c r="E54" s="51">
        <v>-0.11563367252543941</v>
      </c>
      <c r="F54" s="51">
        <v>2.6748005631159082E-2</v>
      </c>
      <c r="G54" s="51">
        <v>-0.12468274111675128</v>
      </c>
      <c r="H54" s="52">
        <v>-0.25393593192364988</v>
      </c>
      <c r="I54" s="46" t="s">
        <v>43</v>
      </c>
      <c r="J54" s="50" t="s">
        <v>78</v>
      </c>
    </row>
    <row r="55" spans="2:11" ht="36.75" customHeight="1" x14ac:dyDescent="0.25">
      <c r="B55" s="21" t="s">
        <v>50</v>
      </c>
      <c r="C55" s="19">
        <v>1559316</v>
      </c>
      <c r="D55" s="19">
        <v>1257542</v>
      </c>
      <c r="E55" s="19">
        <v>651903</v>
      </c>
      <c r="F55" s="19">
        <v>810542</v>
      </c>
      <c r="G55" s="19">
        <v>1030386</v>
      </c>
      <c r="H55" s="53">
        <v>5309689</v>
      </c>
      <c r="I55" s="46" t="s">
        <v>43</v>
      </c>
      <c r="J55" s="50" t="s">
        <v>84</v>
      </c>
    </row>
    <row r="56" spans="2:11" ht="36.75" customHeight="1" x14ac:dyDescent="0.25">
      <c r="B56" s="25" t="s">
        <v>51</v>
      </c>
      <c r="C56" s="23">
        <v>0.29367369727304177</v>
      </c>
      <c r="D56" s="23">
        <v>0.23683910677254355</v>
      </c>
      <c r="E56" s="23">
        <v>0.12277611739595294</v>
      </c>
      <c r="F56" s="23">
        <v>0.15265338516059981</v>
      </c>
      <c r="G56" s="23">
        <v>0.19405769339786191</v>
      </c>
      <c r="H56" s="24">
        <v>1</v>
      </c>
      <c r="I56" s="18" t="s">
        <v>43</v>
      </c>
      <c r="J56" s="17" t="s">
        <v>84</v>
      </c>
    </row>
    <row r="57" spans="2:11" s="62" customFormat="1" ht="36.75" customHeight="1" x14ac:dyDescent="0.25">
      <c r="B57" s="49" t="s">
        <v>76</v>
      </c>
      <c r="C57" s="51">
        <v>-4.3745159136024982E-2</v>
      </c>
      <c r="D57" s="51">
        <v>-5.2348552270557319E-2</v>
      </c>
      <c r="E57" s="51">
        <v>4.0431236733325888E-2</v>
      </c>
      <c r="F57" s="51">
        <v>0.13983929169092479</v>
      </c>
      <c r="G57" s="51">
        <v>-2.5863560430085569E-2</v>
      </c>
      <c r="H57" s="52">
        <v>-8.1045037121668245E-3</v>
      </c>
      <c r="I57" s="46" t="s">
        <v>43</v>
      </c>
      <c r="J57" s="50" t="s">
        <v>78</v>
      </c>
    </row>
    <row r="58" spans="2:11" ht="36.75" customHeight="1" x14ac:dyDescent="0.25">
      <c r="B58" s="21" t="s">
        <v>74</v>
      </c>
      <c r="C58" s="29">
        <v>3.4</v>
      </c>
      <c r="D58" s="29">
        <v>3.44</v>
      </c>
      <c r="E58" s="29">
        <v>3.29</v>
      </c>
      <c r="F58" s="29">
        <v>3.79</v>
      </c>
      <c r="G58" s="29">
        <v>3.89</v>
      </c>
      <c r="H58" s="30">
        <v>3.55</v>
      </c>
      <c r="I58" s="18" t="s">
        <v>43</v>
      </c>
      <c r="J58" s="17" t="s">
        <v>84</v>
      </c>
    </row>
    <row r="59" spans="2:11" s="62" customFormat="1" ht="36.75" customHeight="1" x14ac:dyDescent="0.25">
      <c r="B59" s="49" t="s">
        <v>86</v>
      </c>
      <c r="C59" s="71">
        <v>0</v>
      </c>
      <c r="D59" s="71">
        <v>-0.12000000000000011</v>
      </c>
      <c r="E59" s="71">
        <v>-0.10999999999999988</v>
      </c>
      <c r="F59" s="71">
        <v>-9.9999999999997868E-3</v>
      </c>
      <c r="G59" s="71">
        <v>-0.10999999999999988</v>
      </c>
      <c r="H59" s="70">
        <v>-7.0000000000000284E-2</v>
      </c>
      <c r="I59" s="46" t="s">
        <v>43</v>
      </c>
      <c r="J59" s="50" t="s">
        <v>87</v>
      </c>
    </row>
    <row r="60" spans="2:11" ht="10.5" customHeight="1" x14ac:dyDescent="0.25">
      <c r="B60" s="76"/>
      <c r="C60" s="77"/>
      <c r="D60" s="77"/>
      <c r="E60" s="77"/>
      <c r="F60" s="77"/>
      <c r="G60" s="77"/>
      <c r="H60" s="77"/>
      <c r="I60" s="77"/>
      <c r="J60" s="77"/>
      <c r="K60" s="77"/>
    </row>
    <row r="61" spans="2:11" ht="36.75" customHeight="1" x14ac:dyDescent="0.25">
      <c r="B61" s="39" t="s">
        <v>75</v>
      </c>
      <c r="C61" s="40">
        <v>22850</v>
      </c>
      <c r="D61" s="40">
        <v>12175</v>
      </c>
      <c r="E61" s="40">
        <v>5476</v>
      </c>
      <c r="F61" s="40">
        <v>9481</v>
      </c>
      <c r="G61" s="40">
        <v>12296</v>
      </c>
      <c r="H61" s="38">
        <v>62276</v>
      </c>
      <c r="I61" s="33" t="s">
        <v>20</v>
      </c>
      <c r="J61" s="35" t="s">
        <v>107</v>
      </c>
    </row>
    <row r="62" spans="2:11" s="32" customFormat="1" ht="36.75" customHeight="1" x14ac:dyDescent="0.25">
      <c r="B62" s="34" t="s">
        <v>58</v>
      </c>
      <c r="C62" s="36">
        <v>7.1512309495896834E-2</v>
      </c>
      <c r="D62" s="36">
        <v>2.388360945252712E-2</v>
      </c>
      <c r="E62" s="36">
        <v>3.4817665383910573E-3</v>
      </c>
      <c r="F62" s="36">
        <v>5.7911180540058026E-2</v>
      </c>
      <c r="G62" s="36">
        <v>8.6956521739130436E-3</v>
      </c>
      <c r="H62" s="37">
        <v>4.0986894891682266E-2</v>
      </c>
      <c r="I62" s="33" t="s">
        <v>20</v>
      </c>
      <c r="J62" s="35" t="s">
        <v>108</v>
      </c>
    </row>
    <row r="63" spans="2:11" s="32" customFormat="1" ht="36.75" customHeight="1" x14ac:dyDescent="0.25">
      <c r="B63" s="54" t="s">
        <v>112</v>
      </c>
      <c r="C63" s="55">
        <v>1067</v>
      </c>
      <c r="D63" s="55">
        <v>1787</v>
      </c>
      <c r="E63" s="55">
        <v>617</v>
      </c>
      <c r="F63" s="55">
        <v>1147</v>
      </c>
      <c r="G63" s="55">
        <v>1855</v>
      </c>
      <c r="H63" s="53">
        <v>6473</v>
      </c>
      <c r="I63" s="46" t="s">
        <v>20</v>
      </c>
      <c r="J63" s="50" t="s">
        <v>98</v>
      </c>
    </row>
    <row r="64" spans="2:11" s="41" customFormat="1" ht="36.75" customHeight="1" x14ac:dyDescent="0.25">
      <c r="B64" s="49" t="s">
        <v>58</v>
      </c>
      <c r="C64" s="51">
        <v>-0.96148153496263677</v>
      </c>
      <c r="D64" s="51">
        <v>-0.81313395378019449</v>
      </c>
      <c r="E64" s="51">
        <v>-0.80362826225334183</v>
      </c>
      <c r="F64" s="51">
        <v>-0.85315580591473561</v>
      </c>
      <c r="G64" s="51">
        <v>-0.71015625000000004</v>
      </c>
      <c r="H64" s="52">
        <v>-0.88148378709925479</v>
      </c>
      <c r="I64" s="46" t="s">
        <v>20</v>
      </c>
      <c r="J64" s="50" t="s">
        <v>109</v>
      </c>
    </row>
    <row r="65" spans="2:11" s="41" customFormat="1" ht="36.75" customHeight="1" x14ac:dyDescent="0.25">
      <c r="B65" s="21" t="s">
        <v>113</v>
      </c>
      <c r="C65" s="55" t="s">
        <v>79</v>
      </c>
      <c r="D65" s="55" t="s">
        <v>79</v>
      </c>
      <c r="E65" s="55" t="s">
        <v>79</v>
      </c>
      <c r="F65" s="55" t="s">
        <v>79</v>
      </c>
      <c r="G65" s="55" t="s">
        <v>79</v>
      </c>
      <c r="H65" s="73">
        <v>0.126</v>
      </c>
      <c r="I65" s="18" t="s">
        <v>110</v>
      </c>
      <c r="J65" s="50" t="s">
        <v>111</v>
      </c>
      <c r="K65" s="62"/>
    </row>
    <row r="66" spans="2:11" ht="10.5" customHeight="1" x14ac:dyDescent="0.25">
      <c r="B66" s="76"/>
      <c r="C66" s="77"/>
      <c r="D66" s="77"/>
      <c r="E66" s="77"/>
      <c r="F66" s="77"/>
      <c r="G66" s="77"/>
      <c r="H66" s="77"/>
      <c r="I66" s="77"/>
      <c r="J66" s="77"/>
      <c r="K66" s="77"/>
    </row>
    <row r="67" spans="2:11" ht="36.75" customHeight="1" x14ac:dyDescent="0.25">
      <c r="B67" s="21"/>
      <c r="H67" s="48"/>
      <c r="I67" s="18"/>
    </row>
    <row r="68" spans="2:11" s="41" customFormat="1" ht="36.75" customHeight="1" x14ac:dyDescent="0.25">
      <c r="B68" s="54" t="s">
        <v>114</v>
      </c>
      <c r="C68" s="55">
        <v>33994</v>
      </c>
      <c r="D68" s="55">
        <v>10551</v>
      </c>
      <c r="E68" s="55">
        <v>6377</v>
      </c>
      <c r="F68" s="55">
        <v>12398</v>
      </c>
      <c r="G68" s="55">
        <v>6386</v>
      </c>
      <c r="H68" s="53">
        <v>69706</v>
      </c>
      <c r="I68" s="46" t="s">
        <v>115</v>
      </c>
      <c r="J68" s="50" t="s">
        <v>77</v>
      </c>
    </row>
    <row r="69" spans="2:11" s="41" customFormat="1" ht="36.75" customHeight="1" x14ac:dyDescent="0.25">
      <c r="B69" s="49" t="s">
        <v>116</v>
      </c>
      <c r="C69" s="74">
        <v>93.390109890109912</v>
      </c>
      <c r="D69" s="74">
        <v>28.986263736263741</v>
      </c>
      <c r="E69" s="74">
        <v>17.519230769230766</v>
      </c>
      <c r="F69" s="74">
        <v>34.060439560439562</v>
      </c>
      <c r="G69" s="74">
        <v>17.543956043956037</v>
      </c>
      <c r="H69" s="75">
        <v>192</v>
      </c>
      <c r="I69" s="46" t="s">
        <v>115</v>
      </c>
      <c r="J69" s="50" t="s">
        <v>77</v>
      </c>
    </row>
    <row r="70" spans="2:11" s="41" customFormat="1" ht="36.75" customHeight="1" x14ac:dyDescent="0.25">
      <c r="B70" s="54" t="s">
        <v>55</v>
      </c>
      <c r="C70" s="55">
        <v>4135</v>
      </c>
      <c r="D70" s="55">
        <v>5674</v>
      </c>
      <c r="E70" s="55">
        <v>5080</v>
      </c>
      <c r="F70" s="55">
        <v>7323</v>
      </c>
      <c r="G70" s="55">
        <v>2389</v>
      </c>
      <c r="H70" s="53">
        <v>24601</v>
      </c>
      <c r="I70" s="46" t="s">
        <v>115</v>
      </c>
      <c r="J70" s="50" t="s">
        <v>77</v>
      </c>
    </row>
    <row r="71" spans="2:11" s="41" customFormat="1" ht="36.75" customHeight="1" x14ac:dyDescent="0.25">
      <c r="B71" s="49" t="s">
        <v>116</v>
      </c>
      <c r="C71" s="74">
        <v>11.359890109890111</v>
      </c>
      <c r="D71" s="74">
        <v>15.587912087912086</v>
      </c>
      <c r="E71" s="74">
        <v>13.956043956043954</v>
      </c>
      <c r="F71" s="74">
        <v>20.118131868131861</v>
      </c>
      <c r="G71" s="74">
        <v>6.5631868131868121</v>
      </c>
      <c r="H71" s="75">
        <v>68</v>
      </c>
      <c r="I71" s="46" t="s">
        <v>115</v>
      </c>
      <c r="J71" s="50" t="s">
        <v>77</v>
      </c>
    </row>
    <row r="72" spans="2:11" s="41" customFormat="1" ht="36.75" customHeight="1" x14ac:dyDescent="0.25">
      <c r="B72" s="56" t="s">
        <v>56</v>
      </c>
      <c r="C72" s="57">
        <v>0.12163911278460905</v>
      </c>
      <c r="D72" s="57">
        <v>0.53776893185480046</v>
      </c>
      <c r="E72" s="57">
        <v>0.79661282734828287</v>
      </c>
      <c r="F72" s="57">
        <v>0.59065978383610263</v>
      </c>
      <c r="G72" s="57">
        <v>0.37409959285937988</v>
      </c>
      <c r="H72" s="24">
        <v>0.35292514274237513</v>
      </c>
      <c r="I72" s="46" t="s">
        <v>115</v>
      </c>
      <c r="J72" s="50" t="s">
        <v>77</v>
      </c>
    </row>
    <row r="73" spans="2:11" s="41" customFormat="1" ht="36.75" customHeight="1" x14ac:dyDescent="0.25">
      <c r="B73" s="54" t="s">
        <v>117</v>
      </c>
      <c r="C73" s="55">
        <v>22690</v>
      </c>
      <c r="D73" s="55">
        <v>3805</v>
      </c>
      <c r="E73" s="55">
        <v>301</v>
      </c>
      <c r="F73" s="55">
        <v>3776</v>
      </c>
      <c r="G73" s="55">
        <v>3546</v>
      </c>
      <c r="H73" s="53">
        <v>34118</v>
      </c>
      <c r="I73" s="46" t="s">
        <v>115</v>
      </c>
      <c r="J73" s="50" t="s">
        <v>77</v>
      </c>
    </row>
    <row r="74" spans="2:11" s="41" customFormat="1" ht="36.75" customHeight="1" x14ac:dyDescent="0.25">
      <c r="B74" s="49" t="s">
        <v>116</v>
      </c>
      <c r="C74" s="74">
        <v>62.335164835164818</v>
      </c>
      <c r="D74" s="74">
        <v>10.453296703296701</v>
      </c>
      <c r="E74" s="74">
        <v>0.82692307692307687</v>
      </c>
      <c r="F74" s="74">
        <v>10.373626373626372</v>
      </c>
      <c r="G74" s="74">
        <v>9.7417582417582445</v>
      </c>
      <c r="H74" s="75">
        <v>94</v>
      </c>
      <c r="I74" s="46" t="s">
        <v>115</v>
      </c>
      <c r="J74" s="50" t="s">
        <v>77</v>
      </c>
    </row>
    <row r="75" spans="2:11" s="41" customFormat="1" ht="36.75" customHeight="1" x14ac:dyDescent="0.25">
      <c r="B75" s="56" t="s">
        <v>118</v>
      </c>
      <c r="C75" s="57">
        <v>0.66747073012884628</v>
      </c>
      <c r="D75" s="57">
        <v>0.3606293242346697</v>
      </c>
      <c r="E75" s="57">
        <v>5.9251968503937005E-2</v>
      </c>
      <c r="F75" s="57">
        <v>0.30456525246007421</v>
      </c>
      <c r="G75" s="57">
        <v>0.55527716880676481</v>
      </c>
      <c r="H75" s="24">
        <v>0.48945571399879495</v>
      </c>
      <c r="I75" s="46" t="s">
        <v>115</v>
      </c>
      <c r="J75" s="50" t="s">
        <v>77</v>
      </c>
    </row>
    <row r="76" spans="2:11" ht="36.75" customHeight="1" x14ac:dyDescent="0.25">
      <c r="B76" s="21" t="s">
        <v>119</v>
      </c>
      <c r="C76" s="55">
        <v>3193</v>
      </c>
      <c r="D76" s="55">
        <v>1093</v>
      </c>
      <c r="E76" s="55">
        <v>300</v>
      </c>
      <c r="F76" s="55">
        <v>689</v>
      </c>
      <c r="G76" s="55">
        <v>375</v>
      </c>
      <c r="H76" s="53">
        <v>5650</v>
      </c>
      <c r="I76" s="18" t="s">
        <v>20</v>
      </c>
      <c r="J76" s="22">
        <v>44561</v>
      </c>
    </row>
    <row r="77" spans="2:11" ht="36.75" customHeight="1" x14ac:dyDescent="0.25">
      <c r="B77" s="49" t="s">
        <v>76</v>
      </c>
      <c r="C77" s="51">
        <v>0.77487493051695389</v>
      </c>
      <c r="D77" s="51">
        <v>0.3329268292682927</v>
      </c>
      <c r="E77" s="51">
        <v>2.0408163265306121E-2</v>
      </c>
      <c r="F77" s="51">
        <v>0.2130281690140845</v>
      </c>
      <c r="G77" s="51">
        <v>0.1398176291793313</v>
      </c>
      <c r="H77" s="52">
        <v>0.48293963254593175</v>
      </c>
      <c r="I77" s="46" t="s">
        <v>20</v>
      </c>
      <c r="J77" s="50" t="s">
        <v>78</v>
      </c>
    </row>
    <row r="78" spans="2:11" ht="36.75" customHeight="1" x14ac:dyDescent="0.25">
      <c r="B78" s="21" t="s">
        <v>120</v>
      </c>
      <c r="C78" s="16">
        <v>2534</v>
      </c>
      <c r="D78" s="16">
        <v>899</v>
      </c>
      <c r="E78" s="16">
        <v>214</v>
      </c>
      <c r="F78" s="16">
        <v>779</v>
      </c>
      <c r="G78" s="16">
        <v>475</v>
      </c>
      <c r="H78" s="48">
        <v>4901</v>
      </c>
      <c r="I78" s="18" t="s">
        <v>20</v>
      </c>
      <c r="J78" s="22">
        <v>44561</v>
      </c>
    </row>
    <row r="79" spans="2:11" ht="36.75" customHeight="1" x14ac:dyDescent="0.25">
      <c r="B79" s="49" t="s">
        <v>76</v>
      </c>
      <c r="C79" s="51">
        <v>0.1576062128825948</v>
      </c>
      <c r="D79" s="51">
        <v>0.83095723014256617</v>
      </c>
      <c r="E79" s="51">
        <v>4.3902439024390241E-2</v>
      </c>
      <c r="F79" s="51">
        <v>1.4730158730158731</v>
      </c>
      <c r="G79" s="51">
        <v>6.2639821029082776E-2</v>
      </c>
      <c r="H79" s="52">
        <v>0.34384425555250892</v>
      </c>
      <c r="I79" s="18" t="s">
        <v>20</v>
      </c>
      <c r="J79" s="50" t="s">
        <v>78</v>
      </c>
    </row>
    <row r="80" spans="2:11" ht="36.75" customHeight="1" x14ac:dyDescent="0.25">
      <c r="B80" s="21"/>
      <c r="H80" s="48"/>
      <c r="I80" s="18"/>
    </row>
    <row r="81" spans="2:10" s="62" customFormat="1" ht="36.75" customHeight="1" x14ac:dyDescent="0.25">
      <c r="B81" s="54" t="s">
        <v>119</v>
      </c>
      <c r="C81" s="69">
        <v>1799</v>
      </c>
      <c r="D81" s="69">
        <v>820</v>
      </c>
      <c r="E81" s="69">
        <v>294</v>
      </c>
      <c r="F81" s="69">
        <v>568</v>
      </c>
      <c r="G81" s="69">
        <v>329</v>
      </c>
      <c r="H81" s="53">
        <v>3810</v>
      </c>
      <c r="I81" s="46" t="s">
        <v>20</v>
      </c>
      <c r="J81" s="22">
        <v>43830</v>
      </c>
    </row>
    <row r="82" spans="2:10" s="62" customFormat="1" ht="36.75" customHeight="1" x14ac:dyDescent="0.25">
      <c r="B82" s="54" t="s">
        <v>120</v>
      </c>
      <c r="C82" s="69">
        <v>2189</v>
      </c>
      <c r="D82" s="69">
        <v>491</v>
      </c>
      <c r="E82" s="69">
        <v>205</v>
      </c>
      <c r="F82" s="69">
        <v>315</v>
      </c>
      <c r="G82" s="69">
        <v>447</v>
      </c>
      <c r="H82" s="53">
        <v>3647</v>
      </c>
      <c r="I82" s="46" t="s">
        <v>20</v>
      </c>
      <c r="J82" s="22">
        <v>43830</v>
      </c>
    </row>
  </sheetData>
  <mergeCells count="6">
    <mergeCell ref="B66:K66"/>
    <mergeCell ref="B11:K11"/>
    <mergeCell ref="B27:K27"/>
    <mergeCell ref="B34:K34"/>
    <mergeCell ref="B51:K51"/>
    <mergeCell ref="B60:K60"/>
  </mergeCells>
  <phoneticPr fontId="2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71"/>
  <sheetViews>
    <sheetView topLeftCell="A25" workbookViewId="0">
      <selection activeCell="K34" sqref="K34"/>
    </sheetView>
  </sheetViews>
  <sheetFormatPr baseColWidth="10" defaultRowHeight="36.75" customHeight="1" x14ac:dyDescent="0.25"/>
  <cols>
    <col min="2" max="2" width="63.28515625" customWidth="1"/>
    <col min="3" max="7" width="12.140625" customWidth="1"/>
    <col min="8" max="8" width="16" customWidth="1"/>
    <col min="9" max="9" width="19.28515625" customWidth="1"/>
    <col min="10" max="10" width="24.28515625" customWidth="1"/>
    <col min="11" max="11" width="26.7109375" customWidth="1"/>
  </cols>
  <sheetData>
    <row r="1" spans="2:11" s="41" customFormat="1" ht="36.75" customHeight="1" x14ac:dyDescent="0.25">
      <c r="B1" s="78" t="s">
        <v>42</v>
      </c>
      <c r="C1" s="79"/>
      <c r="D1" s="79"/>
      <c r="E1" s="79"/>
      <c r="F1" s="79"/>
      <c r="G1" s="79"/>
      <c r="H1" s="79"/>
      <c r="I1" s="79"/>
      <c r="J1" s="79"/>
      <c r="K1" s="79"/>
    </row>
    <row r="2" spans="2:11" s="41" customFormat="1" ht="27" customHeight="1" x14ac:dyDescent="0.25"/>
    <row r="3" spans="2:11" ht="36.75" customHeight="1" x14ac:dyDescent="0.25">
      <c r="B3" s="43" t="s">
        <v>0</v>
      </c>
      <c r="C3" s="42">
        <v>44</v>
      </c>
      <c r="D3" s="42">
        <v>49</v>
      </c>
      <c r="E3" s="42">
        <v>53</v>
      </c>
      <c r="F3" s="42">
        <v>72</v>
      </c>
      <c r="G3" s="42">
        <v>85</v>
      </c>
      <c r="H3" s="45" t="s">
        <v>1</v>
      </c>
      <c r="I3" s="44" t="s">
        <v>2</v>
      </c>
      <c r="J3" s="44" t="s">
        <v>3</v>
      </c>
      <c r="K3" s="44" t="s">
        <v>4</v>
      </c>
    </row>
    <row r="4" spans="2:11" ht="36.75" customHeight="1" x14ac:dyDescent="0.25">
      <c r="B4" s="21" t="s">
        <v>25</v>
      </c>
      <c r="C4" s="47">
        <v>30360</v>
      </c>
      <c r="D4" s="47">
        <v>14620</v>
      </c>
      <c r="E4" s="47">
        <v>3760</v>
      </c>
      <c r="F4" s="47">
        <v>12400</v>
      </c>
      <c r="G4" s="47">
        <v>6290</v>
      </c>
      <c r="H4" s="48">
        <v>67430</v>
      </c>
      <c r="I4" s="18" t="s">
        <v>39</v>
      </c>
      <c r="J4" s="50" t="s">
        <v>92</v>
      </c>
      <c r="K4" s="50" t="s">
        <v>52</v>
      </c>
    </row>
    <row r="5" spans="2:11" s="41" customFormat="1" ht="36.75" customHeight="1" x14ac:dyDescent="0.25">
      <c r="B5" s="49" t="s">
        <v>57</v>
      </c>
      <c r="C5" s="51">
        <v>6.2976466688763671E-3</v>
      </c>
      <c r="D5" s="51">
        <v>4.8109965635738834E-3</v>
      </c>
      <c r="E5" s="51">
        <v>5.3475935828877002E-3</v>
      </c>
      <c r="F5" s="51">
        <v>-2.4135156878519709E-3</v>
      </c>
      <c r="G5" s="51">
        <v>-1.4106583072100314E-2</v>
      </c>
      <c r="H5" s="52">
        <v>2.3784748030325552E-3</v>
      </c>
      <c r="I5" s="46" t="s">
        <v>39</v>
      </c>
      <c r="J5" s="50" t="s">
        <v>90</v>
      </c>
      <c r="K5" s="50"/>
    </row>
    <row r="6" spans="2:11" s="41" customFormat="1" ht="36.75" customHeight="1" x14ac:dyDescent="0.25">
      <c r="B6" s="49" t="s">
        <v>58</v>
      </c>
      <c r="C6" s="51">
        <v>-2.2537025112685124E-2</v>
      </c>
      <c r="D6" s="51">
        <v>-6.101477199743096E-2</v>
      </c>
      <c r="E6" s="51">
        <v>-4.5685279187817257E-2</v>
      </c>
      <c r="F6" s="51">
        <v>-3.4267912772585667E-2</v>
      </c>
      <c r="G6" s="51">
        <v>-0.10398860398860399</v>
      </c>
      <c r="H6" s="52">
        <v>-4.2595484878602867E-2</v>
      </c>
      <c r="I6" s="46" t="s">
        <v>39</v>
      </c>
      <c r="J6" s="50" t="s">
        <v>91</v>
      </c>
      <c r="K6" s="50"/>
    </row>
    <row r="7" spans="2:11" s="62" customFormat="1" ht="36.75" customHeight="1" x14ac:dyDescent="0.25">
      <c r="B7" s="49" t="s">
        <v>121</v>
      </c>
      <c r="C7" s="51">
        <v>2.9850746268656716E-2</v>
      </c>
      <c r="D7" s="51">
        <v>-5.4333764553686936E-2</v>
      </c>
      <c r="E7" s="51">
        <v>-5.2910052910052907E-3</v>
      </c>
      <c r="F7" s="51">
        <v>0.10222222222222223</v>
      </c>
      <c r="G7" s="51">
        <v>-0.12027972027972028</v>
      </c>
      <c r="H7" s="52">
        <v>4.6185935637663884E-3</v>
      </c>
      <c r="I7" s="46" t="s">
        <v>39</v>
      </c>
      <c r="J7" s="50" t="s">
        <v>96</v>
      </c>
      <c r="K7" s="50"/>
    </row>
    <row r="8" spans="2:11" s="62" customFormat="1" ht="10.5" customHeight="1" x14ac:dyDescent="0.25">
      <c r="B8" s="76"/>
      <c r="C8" s="77"/>
      <c r="D8" s="77"/>
      <c r="E8" s="77"/>
      <c r="F8" s="77"/>
      <c r="G8" s="77"/>
      <c r="H8" s="77"/>
      <c r="I8" s="77"/>
      <c r="J8" s="77"/>
      <c r="K8" s="77"/>
    </row>
    <row r="9" spans="2:11" ht="36.75" customHeight="1" x14ac:dyDescent="0.25">
      <c r="B9" s="21" t="s">
        <v>26</v>
      </c>
      <c r="C9" s="47">
        <v>23080</v>
      </c>
      <c r="D9" s="47">
        <v>11680</v>
      </c>
      <c r="E9" s="47">
        <v>4740</v>
      </c>
      <c r="F9" s="47">
        <v>9060</v>
      </c>
      <c r="G9" s="47">
        <v>10360</v>
      </c>
      <c r="H9" s="48">
        <v>58920</v>
      </c>
      <c r="I9" s="46" t="s">
        <v>39</v>
      </c>
      <c r="J9" s="50" t="s">
        <v>92</v>
      </c>
      <c r="K9" s="50" t="s">
        <v>52</v>
      </c>
    </row>
    <row r="10" spans="2:11" s="41" customFormat="1" ht="36.75" customHeight="1" x14ac:dyDescent="0.25">
      <c r="B10" s="49" t="s">
        <v>57</v>
      </c>
      <c r="C10" s="51">
        <v>3.0421555845284659E-3</v>
      </c>
      <c r="D10" s="51">
        <v>8.5689802913453304E-4</v>
      </c>
      <c r="E10" s="51">
        <v>2.1141649048625794E-3</v>
      </c>
      <c r="F10" s="51">
        <v>1.1049723756906078E-3</v>
      </c>
      <c r="G10" s="51">
        <v>4.849660523763337E-3</v>
      </c>
      <c r="H10" s="52">
        <v>2.5523226135783562E-3</v>
      </c>
      <c r="I10" s="46" t="s">
        <v>39</v>
      </c>
      <c r="J10" s="50" t="s">
        <v>90</v>
      </c>
      <c r="K10" s="50"/>
    </row>
    <row r="11" spans="2:11" s="41" customFormat="1" ht="36.75" customHeight="1" x14ac:dyDescent="0.25">
      <c r="B11" s="49" t="s">
        <v>58</v>
      </c>
      <c r="C11" s="51">
        <v>3.4050179211469536E-2</v>
      </c>
      <c r="D11" s="51">
        <v>3.6379769299023958E-2</v>
      </c>
      <c r="E11" s="51">
        <v>3.9473684210526314E-2</v>
      </c>
      <c r="F11" s="51">
        <v>3.4246575342465752E-2</v>
      </c>
      <c r="G11" s="51">
        <v>1.2707722385141741E-2</v>
      </c>
      <c r="H11" s="52">
        <v>3.1151557577878894E-2</v>
      </c>
      <c r="I11" s="46" t="s">
        <v>39</v>
      </c>
      <c r="J11" s="50" t="s">
        <v>91</v>
      </c>
      <c r="K11" s="50"/>
    </row>
    <row r="12" spans="2:11" s="62" customFormat="1" ht="36.75" customHeight="1" x14ac:dyDescent="0.25">
      <c r="B12" s="49" t="s">
        <v>121</v>
      </c>
      <c r="C12" s="51">
        <v>5.5809698078682524E-2</v>
      </c>
      <c r="D12" s="51">
        <v>6.3752276867030971E-2</v>
      </c>
      <c r="E12" s="51">
        <v>0.1366906474820144</v>
      </c>
      <c r="F12" s="51">
        <v>9.6852300242130748E-2</v>
      </c>
      <c r="G12" s="51">
        <v>6.8041237113402056E-2</v>
      </c>
      <c r="H12" s="52">
        <v>7.1857376750955063E-2</v>
      </c>
      <c r="I12" s="46"/>
      <c r="J12" s="50" t="s">
        <v>96</v>
      </c>
      <c r="K12" s="50"/>
    </row>
    <row r="13" spans="2:11" s="62" customFormat="1" ht="10.5" customHeight="1" x14ac:dyDescent="0.25">
      <c r="B13" s="76"/>
      <c r="C13" s="77"/>
      <c r="D13" s="77"/>
      <c r="E13" s="77"/>
      <c r="F13" s="77"/>
      <c r="G13" s="77"/>
      <c r="H13" s="77"/>
      <c r="I13" s="77"/>
      <c r="J13" s="77"/>
      <c r="K13" s="77"/>
    </row>
    <row r="14" spans="2:11" ht="36.75" customHeight="1" x14ac:dyDescent="0.25">
      <c r="B14" s="21" t="s">
        <v>27</v>
      </c>
      <c r="C14" s="47">
        <v>3250</v>
      </c>
      <c r="D14" s="47">
        <v>2460</v>
      </c>
      <c r="E14" s="47">
        <v>700</v>
      </c>
      <c r="F14" s="47">
        <v>1900</v>
      </c>
      <c r="G14" s="47">
        <v>1890</v>
      </c>
      <c r="H14" s="48">
        <v>10200</v>
      </c>
      <c r="I14" s="46" t="s">
        <v>38</v>
      </c>
      <c r="J14" s="50" t="s">
        <v>93</v>
      </c>
      <c r="K14" s="50" t="s">
        <v>53</v>
      </c>
    </row>
    <row r="15" spans="2:11" s="41" customFormat="1" ht="36.75" customHeight="1" x14ac:dyDescent="0.25">
      <c r="B15" s="49" t="s">
        <v>57</v>
      </c>
      <c r="C15" s="51">
        <v>-3.0674846625766872E-3</v>
      </c>
      <c r="D15" s="51">
        <v>-4.048582995951417E-3</v>
      </c>
      <c r="E15" s="51">
        <v>0</v>
      </c>
      <c r="F15" s="51">
        <v>-5.235602094240838E-3</v>
      </c>
      <c r="G15" s="51">
        <v>-1.0471204188481676E-2</v>
      </c>
      <c r="H15" s="52">
        <v>-4.8780487804878049E-3</v>
      </c>
      <c r="I15" s="46" t="s">
        <v>38</v>
      </c>
      <c r="J15" s="50" t="s">
        <v>95</v>
      </c>
      <c r="K15" s="50"/>
    </row>
    <row r="16" spans="2:11" s="41" customFormat="1" ht="36.75" customHeight="1" x14ac:dyDescent="0.25">
      <c r="B16" s="49" t="s">
        <v>58</v>
      </c>
      <c r="C16" s="51">
        <v>-0.26136363636363635</v>
      </c>
      <c r="D16" s="51">
        <v>-0.23125000000000001</v>
      </c>
      <c r="E16" s="51">
        <v>-0.19540229885057472</v>
      </c>
      <c r="F16" s="51">
        <v>-0.21487603305785125</v>
      </c>
      <c r="G16" s="51">
        <v>-0.24701195219123506</v>
      </c>
      <c r="H16" s="52">
        <v>-0.23880597014925373</v>
      </c>
      <c r="I16" s="46" t="s">
        <v>38</v>
      </c>
      <c r="J16" s="50" t="s">
        <v>94</v>
      </c>
      <c r="K16" s="50"/>
    </row>
    <row r="17" spans="2:11" s="62" customFormat="1" ht="36.75" customHeight="1" x14ac:dyDescent="0.25">
      <c r="B17" s="49" t="s">
        <v>121</v>
      </c>
      <c r="C17" s="51">
        <v>-0.26136363636363635</v>
      </c>
      <c r="D17" s="51">
        <v>-0.27859237536656889</v>
      </c>
      <c r="E17" s="51">
        <v>-0.21348314606741572</v>
      </c>
      <c r="F17" s="51">
        <v>-0.27480916030534353</v>
      </c>
      <c r="G17" s="51">
        <v>-0.29477611940298509</v>
      </c>
      <c r="H17" s="52">
        <v>-0.27142857142857141</v>
      </c>
      <c r="I17" s="46" t="s">
        <v>38</v>
      </c>
      <c r="J17" s="50" t="s">
        <v>97</v>
      </c>
      <c r="K17" s="50"/>
    </row>
    <row r="18" spans="2:11" s="62" customFormat="1" ht="10.5" customHeight="1" x14ac:dyDescent="0.25">
      <c r="B18" s="76"/>
      <c r="C18" s="77"/>
      <c r="D18" s="77"/>
      <c r="E18" s="77"/>
      <c r="F18" s="77"/>
      <c r="G18" s="77"/>
      <c r="H18" s="77"/>
      <c r="I18" s="77"/>
      <c r="J18" s="77"/>
      <c r="K18" s="77"/>
    </row>
    <row r="19" spans="2:11" ht="36.75" customHeight="1" x14ac:dyDescent="0.25">
      <c r="B19" s="21" t="s">
        <v>28</v>
      </c>
      <c r="C19" s="47">
        <v>102400</v>
      </c>
      <c r="D19" s="47">
        <v>61880</v>
      </c>
      <c r="E19" s="47">
        <v>20620</v>
      </c>
      <c r="F19" s="47">
        <v>41790</v>
      </c>
      <c r="G19" s="47">
        <v>46590</v>
      </c>
      <c r="H19" s="48">
        <v>273280</v>
      </c>
      <c r="I19" s="18" t="s">
        <v>41</v>
      </c>
      <c r="J19" s="50" t="s">
        <v>92</v>
      </c>
      <c r="K19" s="50" t="s">
        <v>52</v>
      </c>
    </row>
    <row r="20" spans="2:11" s="41" customFormat="1" ht="36.75" customHeight="1" x14ac:dyDescent="0.25">
      <c r="B20" s="49" t="s">
        <v>57</v>
      </c>
      <c r="C20" s="51">
        <v>1.1957703330368613E-2</v>
      </c>
      <c r="D20" s="51">
        <v>1.6091954022988506E-2</v>
      </c>
      <c r="E20" s="51">
        <v>1.2272950417280314E-2</v>
      </c>
      <c r="F20" s="51">
        <v>1.2109469605231292E-2</v>
      </c>
      <c r="G20" s="51">
        <v>1.1067708333333334E-2</v>
      </c>
      <c r="H20" s="52">
        <v>1.2785828113997703E-2</v>
      </c>
      <c r="I20" s="46" t="s">
        <v>41</v>
      </c>
      <c r="J20" s="50" t="s">
        <v>90</v>
      </c>
      <c r="K20" s="50"/>
    </row>
    <row r="21" spans="2:11" s="41" customFormat="1" ht="36.75" customHeight="1" x14ac:dyDescent="0.25">
      <c r="B21" s="49" t="s">
        <v>58</v>
      </c>
      <c r="C21" s="51">
        <v>3.5808213635444064E-2</v>
      </c>
      <c r="D21" s="51">
        <v>3.7384744341994972E-2</v>
      </c>
      <c r="E21" s="51">
        <v>2.5870646766169153E-2</v>
      </c>
      <c r="F21" s="51">
        <v>5.132075471698113E-2</v>
      </c>
      <c r="G21" s="51">
        <v>3.0980305377295861E-2</v>
      </c>
      <c r="H21" s="52">
        <v>3.6918990703851261E-2</v>
      </c>
      <c r="I21" s="46" t="s">
        <v>41</v>
      </c>
      <c r="J21" s="50" t="s">
        <v>91</v>
      </c>
      <c r="K21" s="50"/>
    </row>
    <row r="22" spans="2:11" s="62" customFormat="1" ht="36.75" customHeight="1" x14ac:dyDescent="0.25">
      <c r="B22" s="49" t="s">
        <v>121</v>
      </c>
      <c r="C22" s="51">
        <v>8.2681327976316346E-2</v>
      </c>
      <c r="D22" s="51">
        <v>6.4510579735076554E-2</v>
      </c>
      <c r="E22" s="51">
        <v>4.2467138523761376E-2</v>
      </c>
      <c r="F22" s="51">
        <v>0.11025504782146653</v>
      </c>
      <c r="G22" s="51">
        <v>5.9827115559599638E-2</v>
      </c>
      <c r="H22" s="52">
        <v>7.5524420480931956E-2</v>
      </c>
      <c r="I22" s="46" t="s">
        <v>41</v>
      </c>
      <c r="J22" s="50" t="s">
        <v>96</v>
      </c>
      <c r="K22" s="50"/>
    </row>
    <row r="23" spans="2:11" s="62" customFormat="1" ht="10.5" customHeight="1" x14ac:dyDescent="0.25">
      <c r="B23" s="76"/>
      <c r="C23" s="77"/>
      <c r="D23" s="77"/>
      <c r="E23" s="77"/>
      <c r="F23" s="77"/>
      <c r="G23" s="77"/>
      <c r="H23" s="77"/>
      <c r="I23" s="77"/>
      <c r="J23" s="77"/>
      <c r="K23" s="77"/>
    </row>
    <row r="24" spans="2:11" ht="36.75" customHeight="1" x14ac:dyDescent="0.25">
      <c r="B24" s="21" t="s">
        <v>29</v>
      </c>
      <c r="C24" s="47">
        <v>115730</v>
      </c>
      <c r="D24" s="47">
        <v>69070</v>
      </c>
      <c r="E24" s="47">
        <v>18900</v>
      </c>
      <c r="F24" s="47">
        <v>43060</v>
      </c>
      <c r="G24" s="47">
        <v>35140</v>
      </c>
      <c r="H24" s="48">
        <v>281900</v>
      </c>
      <c r="I24" s="46" t="s">
        <v>39</v>
      </c>
      <c r="J24" s="50" t="s">
        <v>92</v>
      </c>
      <c r="K24" s="50" t="s">
        <v>52</v>
      </c>
    </row>
    <row r="25" spans="2:11" s="41" customFormat="1" ht="36.75" customHeight="1" x14ac:dyDescent="0.25">
      <c r="B25" s="49" t="s">
        <v>57</v>
      </c>
      <c r="C25" s="51">
        <v>1.9737421799277469E-2</v>
      </c>
      <c r="D25" s="51">
        <v>2.8133373027686811E-2</v>
      </c>
      <c r="E25" s="51">
        <v>1.4492753623188406E-2</v>
      </c>
      <c r="F25" s="51">
        <v>1.6285107387302336E-2</v>
      </c>
      <c r="G25" s="51">
        <v>1.6488284639861153E-2</v>
      </c>
      <c r="H25" s="52">
        <v>2.0489429481610193E-2</v>
      </c>
      <c r="I25" s="46" t="s">
        <v>39</v>
      </c>
      <c r="J25" s="50" t="s">
        <v>90</v>
      </c>
      <c r="K25" s="50"/>
    </row>
    <row r="26" spans="2:11" s="41" customFormat="1" ht="36.75" customHeight="1" x14ac:dyDescent="0.25">
      <c r="B26" s="49" t="s">
        <v>58</v>
      </c>
      <c r="C26" s="51">
        <v>-2.3210668467251856E-2</v>
      </c>
      <c r="D26" s="51">
        <v>-1.9309953144966634E-2</v>
      </c>
      <c r="E26" s="51">
        <v>-2.1739130434782608E-2</v>
      </c>
      <c r="F26" s="51">
        <v>-2.799097065462754E-2</v>
      </c>
      <c r="G26" s="51">
        <v>-4.3288864688265725E-2</v>
      </c>
      <c r="H26" s="52">
        <v>-2.5444237018599183E-2</v>
      </c>
      <c r="I26" s="46" t="s">
        <v>39</v>
      </c>
      <c r="J26" s="50" t="s">
        <v>91</v>
      </c>
      <c r="K26" s="50"/>
    </row>
    <row r="27" spans="2:11" s="62" customFormat="1" ht="36.75" customHeight="1" x14ac:dyDescent="0.25">
      <c r="B27" s="49" t="s">
        <v>121</v>
      </c>
      <c r="C27" s="51">
        <v>-8.4559405157411796E-2</v>
      </c>
      <c r="D27" s="51">
        <v>-9.0705634544497107E-2</v>
      </c>
      <c r="E27" s="51">
        <v>-0.10596026490066225</v>
      </c>
      <c r="F27" s="51">
        <v>-9.2900779439646086E-2</v>
      </c>
      <c r="G27" s="51">
        <v>-0.14997581035316884</v>
      </c>
      <c r="H27" s="52">
        <v>-9.7429001376748953E-2</v>
      </c>
      <c r="I27" s="46" t="s">
        <v>39</v>
      </c>
      <c r="J27" s="50" t="s">
        <v>96</v>
      </c>
      <c r="K27" s="50"/>
    </row>
    <row r="28" spans="2:11" s="62" customFormat="1" ht="10.5" customHeight="1" x14ac:dyDescent="0.25">
      <c r="B28" s="76"/>
      <c r="C28" s="77"/>
      <c r="D28" s="77"/>
      <c r="E28" s="77"/>
      <c r="F28" s="77"/>
      <c r="G28" s="77"/>
      <c r="H28" s="77"/>
      <c r="I28" s="77"/>
      <c r="J28" s="77"/>
      <c r="K28" s="77"/>
    </row>
    <row r="29" spans="2:11" s="41" customFormat="1" ht="36.75" customHeight="1" x14ac:dyDescent="0.25">
      <c r="B29" s="54" t="s">
        <v>30</v>
      </c>
      <c r="C29" s="47">
        <v>942</v>
      </c>
      <c r="D29" s="47">
        <v>467</v>
      </c>
      <c r="E29" s="47">
        <v>149</v>
      </c>
      <c r="F29" s="47">
        <v>522</v>
      </c>
      <c r="G29" s="47">
        <v>491</v>
      </c>
      <c r="H29" s="48">
        <v>2571</v>
      </c>
      <c r="I29" s="46" t="s">
        <v>40</v>
      </c>
      <c r="J29" s="50" t="s">
        <v>89</v>
      </c>
      <c r="K29" s="50"/>
    </row>
    <row r="30" spans="2:11" s="41" customFormat="1" ht="36.75" customHeight="1" x14ac:dyDescent="0.25">
      <c r="B30" s="49" t="s">
        <v>57</v>
      </c>
      <c r="C30" s="51">
        <v>-0.11215834118755891</v>
      </c>
      <c r="D30" s="51">
        <v>-0.29774436090225564</v>
      </c>
      <c r="E30" s="51">
        <v>-0.16759776536312848</v>
      </c>
      <c r="F30" s="51">
        <v>-0.21856287425149701</v>
      </c>
      <c r="G30" s="51">
        <v>-5.0290135396518373E-2</v>
      </c>
      <c r="H30" s="52">
        <v>-0.16796116504854369</v>
      </c>
      <c r="I30" s="46" t="s">
        <v>40</v>
      </c>
      <c r="J30" s="50" t="s">
        <v>95</v>
      </c>
      <c r="K30" s="50"/>
    </row>
    <row r="31" spans="2:11" s="41" customFormat="1" ht="36.75" customHeight="1" x14ac:dyDescent="0.25">
      <c r="B31" s="49" t="s">
        <v>58</v>
      </c>
      <c r="C31" s="51">
        <v>-0.37450199203187251</v>
      </c>
      <c r="D31" s="51">
        <v>-0.45634458672875439</v>
      </c>
      <c r="E31" s="51">
        <v>-0.56047197640117996</v>
      </c>
      <c r="F31" s="51">
        <v>-0.47219413549039435</v>
      </c>
      <c r="G31" s="51">
        <v>-0.3564875491480996</v>
      </c>
      <c r="H31" s="52">
        <v>-0.42302513464991021</v>
      </c>
      <c r="I31" s="46" t="s">
        <v>40</v>
      </c>
      <c r="J31" s="50" t="s">
        <v>94</v>
      </c>
      <c r="K31" s="50"/>
    </row>
    <row r="32" spans="2:11" s="62" customFormat="1" ht="36.75" customHeight="1" x14ac:dyDescent="0.25">
      <c r="B32" s="49" t="s">
        <v>121</v>
      </c>
      <c r="C32" s="51">
        <v>-0.14051094890510948</v>
      </c>
      <c r="D32" s="51">
        <v>-0.23692810457516339</v>
      </c>
      <c r="E32" s="51">
        <v>-0.42692307692307691</v>
      </c>
      <c r="F32" s="51">
        <v>-0.39302325581395348</v>
      </c>
      <c r="G32" s="51">
        <v>0.15529411764705883</v>
      </c>
      <c r="H32" s="52">
        <v>-0.20965262834306794</v>
      </c>
      <c r="I32" s="46" t="s">
        <v>40</v>
      </c>
      <c r="J32" s="50" t="s">
        <v>97</v>
      </c>
      <c r="K32" s="50"/>
    </row>
    <row r="33" spans="2:11" s="62" customFormat="1" ht="10.5" customHeight="1" x14ac:dyDescent="0.25">
      <c r="B33" s="76"/>
      <c r="C33" s="77"/>
      <c r="D33" s="77"/>
      <c r="E33" s="77"/>
      <c r="F33" s="77"/>
      <c r="G33" s="77"/>
      <c r="H33" s="77"/>
      <c r="I33" s="77"/>
      <c r="J33" s="77"/>
      <c r="K33" s="77"/>
    </row>
    <row r="34" spans="2:11" ht="36.75" customHeight="1" x14ac:dyDescent="0.25">
      <c r="B34" s="21" t="s">
        <v>54</v>
      </c>
      <c r="C34" s="47">
        <v>860</v>
      </c>
      <c r="D34" s="47">
        <v>571</v>
      </c>
      <c r="E34" s="47">
        <v>130</v>
      </c>
      <c r="F34" s="47">
        <v>635</v>
      </c>
      <c r="G34" s="47">
        <v>448</v>
      </c>
      <c r="H34" s="48">
        <v>2644</v>
      </c>
      <c r="I34" s="46" t="s">
        <v>40</v>
      </c>
      <c r="J34" s="50" t="s">
        <v>99</v>
      </c>
      <c r="K34" s="50"/>
    </row>
    <row r="35" spans="2:11" s="41" customFormat="1" ht="36.75" customHeight="1" x14ac:dyDescent="0.25">
      <c r="B35" s="49" t="s">
        <v>57</v>
      </c>
      <c r="C35" s="51">
        <v>-0.16342412451361868</v>
      </c>
      <c r="D35" s="51">
        <v>-0.17959770114942528</v>
      </c>
      <c r="E35" s="51">
        <v>-0.18238993710691823</v>
      </c>
      <c r="F35" s="51">
        <v>-0.13132694938440492</v>
      </c>
      <c r="G35" s="51">
        <v>-0.13009708737864079</v>
      </c>
      <c r="H35" s="52">
        <v>-0.1550015979546181</v>
      </c>
      <c r="I35" s="46" t="s">
        <v>40</v>
      </c>
      <c r="J35" s="50" t="s">
        <v>100</v>
      </c>
    </row>
    <row r="36" spans="2:11" s="41" customFormat="1" ht="36.75" customHeight="1" x14ac:dyDescent="0.25">
      <c r="B36" s="49" t="s">
        <v>58</v>
      </c>
      <c r="C36" s="51">
        <v>-0.34996220710506426</v>
      </c>
      <c r="D36" s="51">
        <v>-0.16398243045387995</v>
      </c>
      <c r="E36" s="51">
        <v>-0.4921875</v>
      </c>
      <c r="F36" s="51">
        <v>-0.25381903642773207</v>
      </c>
      <c r="G36" s="51">
        <v>-0.31914893617021278</v>
      </c>
      <c r="H36" s="52">
        <v>-0.29885971890745161</v>
      </c>
      <c r="I36" s="46" t="s">
        <v>40</v>
      </c>
      <c r="J36" s="50" t="s">
        <v>102</v>
      </c>
    </row>
    <row r="37" spans="2:11" s="62" customFormat="1" ht="36.75" customHeight="1" x14ac:dyDescent="0.25">
      <c r="B37" s="49" t="s">
        <v>121</v>
      </c>
      <c r="C37" s="51">
        <v>-5.9080962800875277E-2</v>
      </c>
      <c r="D37" s="51">
        <v>9.8076923076923075E-2</v>
      </c>
      <c r="E37" s="51">
        <v>-0.35323383084577115</v>
      </c>
      <c r="F37" s="51">
        <v>-0.16116248348745046</v>
      </c>
      <c r="G37" s="51">
        <v>0.28366762177650429</v>
      </c>
      <c r="H37" s="52">
        <v>-3.5388544326887997E-2</v>
      </c>
      <c r="I37" s="46" t="s">
        <v>40</v>
      </c>
      <c r="J37" s="50" t="s">
        <v>101</v>
      </c>
    </row>
    <row r="38" spans="2:11" s="62" customFormat="1" ht="10.5" customHeight="1" x14ac:dyDescent="0.25">
      <c r="B38" s="76"/>
      <c r="C38" s="77"/>
      <c r="D38" s="77"/>
      <c r="E38" s="77"/>
      <c r="F38" s="77"/>
      <c r="G38" s="77"/>
      <c r="H38" s="77"/>
      <c r="I38" s="77"/>
      <c r="J38" s="77"/>
      <c r="K38" s="77"/>
    </row>
    <row r="39" spans="2:11" ht="36.75" customHeight="1" x14ac:dyDescent="0.25">
      <c r="B39" s="21" t="s">
        <v>83</v>
      </c>
      <c r="C39" s="47">
        <v>152</v>
      </c>
      <c r="D39" s="47">
        <v>74</v>
      </c>
      <c r="E39" s="47">
        <v>22</v>
      </c>
      <c r="F39" s="47">
        <v>51</v>
      </c>
      <c r="G39" s="47">
        <v>44</v>
      </c>
      <c r="H39" s="48">
        <v>343</v>
      </c>
      <c r="I39" s="46" t="s">
        <v>40</v>
      </c>
      <c r="J39" s="50" t="s">
        <v>80</v>
      </c>
    </row>
    <row r="40" spans="2:11" s="41" customFormat="1" ht="32.25" customHeight="1" x14ac:dyDescent="0.25">
      <c r="B40" s="49" t="s">
        <v>59</v>
      </c>
      <c r="C40" s="58">
        <v>31</v>
      </c>
      <c r="D40" s="58">
        <v>27</v>
      </c>
      <c r="E40" s="58">
        <v>7</v>
      </c>
      <c r="F40" s="58">
        <v>-51</v>
      </c>
      <c r="G40" s="58">
        <v>11</v>
      </c>
      <c r="H40" s="59">
        <v>25</v>
      </c>
      <c r="I40" s="46" t="s">
        <v>40</v>
      </c>
      <c r="J40" s="50" t="s">
        <v>82</v>
      </c>
    </row>
    <row r="41" spans="2:11" s="41" customFormat="1" ht="31.5" customHeight="1" x14ac:dyDescent="0.25">
      <c r="B41" s="49" t="s">
        <v>60</v>
      </c>
      <c r="C41" s="58">
        <v>-9</v>
      </c>
      <c r="D41" s="58">
        <v>-36</v>
      </c>
      <c r="E41" s="58">
        <v>-8</v>
      </c>
      <c r="F41" s="58">
        <v>-14</v>
      </c>
      <c r="G41" s="58">
        <v>-36</v>
      </c>
      <c r="H41" s="59">
        <v>-103</v>
      </c>
      <c r="I41" s="46" t="s">
        <v>40</v>
      </c>
      <c r="J41" s="50" t="s">
        <v>81</v>
      </c>
    </row>
    <row r="42" spans="2:11" s="62" customFormat="1" ht="31.5" customHeight="1" x14ac:dyDescent="0.25">
      <c r="B42" s="49" t="s">
        <v>121</v>
      </c>
      <c r="C42" s="58">
        <v>40</v>
      </c>
      <c r="D42" s="58">
        <v>34</v>
      </c>
      <c r="E42" s="58">
        <v>-28</v>
      </c>
      <c r="F42" s="58">
        <v>-51</v>
      </c>
      <c r="G42" s="58">
        <v>19</v>
      </c>
      <c r="H42" s="59">
        <v>14</v>
      </c>
      <c r="I42" s="46" t="s">
        <v>40</v>
      </c>
      <c r="J42" s="50" t="s">
        <v>103</v>
      </c>
    </row>
    <row r="43" spans="2:11" s="62" customFormat="1" ht="10.5" customHeight="1" x14ac:dyDescent="0.25">
      <c r="B43" s="76"/>
      <c r="C43" s="77"/>
      <c r="D43" s="77"/>
      <c r="E43" s="77"/>
      <c r="F43" s="77"/>
      <c r="G43" s="77"/>
      <c r="H43" s="77"/>
      <c r="I43" s="77"/>
      <c r="J43" s="77"/>
      <c r="K43" s="77"/>
    </row>
    <row r="44" spans="2:11" ht="36.75" customHeight="1" x14ac:dyDescent="0.25">
      <c r="B44" s="21" t="s">
        <v>31</v>
      </c>
      <c r="C44" s="80" t="s">
        <v>61</v>
      </c>
      <c r="D44" s="80"/>
      <c r="E44" s="80"/>
      <c r="F44" s="80"/>
      <c r="G44" s="81"/>
      <c r="H44" s="48">
        <v>250</v>
      </c>
      <c r="I44" s="18" t="s">
        <v>62</v>
      </c>
      <c r="J44" s="50" t="s">
        <v>104</v>
      </c>
    </row>
    <row r="45" spans="2:11" s="60" customFormat="1" ht="31.5" customHeight="1" x14ac:dyDescent="0.25">
      <c r="B45" s="49" t="s">
        <v>59</v>
      </c>
      <c r="C45" s="82"/>
      <c r="D45" s="82"/>
      <c r="E45" s="82"/>
      <c r="F45" s="82"/>
      <c r="G45" s="83"/>
      <c r="H45" s="59">
        <v>150</v>
      </c>
      <c r="I45" s="46" t="s">
        <v>62</v>
      </c>
      <c r="J45" s="50" t="s">
        <v>105</v>
      </c>
    </row>
    <row r="46" spans="2:11" s="62" customFormat="1" ht="31.5" customHeight="1" x14ac:dyDescent="0.25">
      <c r="B46" s="49" t="s">
        <v>60</v>
      </c>
      <c r="C46" s="84"/>
      <c r="D46" s="84"/>
      <c r="E46" s="84"/>
      <c r="F46" s="84"/>
      <c r="G46" s="85"/>
      <c r="H46" s="59">
        <v>-50</v>
      </c>
      <c r="I46" s="46" t="s">
        <v>62</v>
      </c>
      <c r="J46" s="50" t="s">
        <v>106</v>
      </c>
    </row>
    <row r="47" spans="2:11" s="62" customFormat="1" ht="10.5" customHeight="1" x14ac:dyDescent="0.25">
      <c r="B47" s="76"/>
      <c r="C47" s="77"/>
      <c r="D47" s="77"/>
      <c r="E47" s="77"/>
      <c r="F47" s="77"/>
      <c r="G47" s="77"/>
      <c r="H47" s="77"/>
      <c r="I47" s="77"/>
      <c r="J47" s="77"/>
      <c r="K47" s="77"/>
    </row>
    <row r="48" spans="2:11" ht="36.75" customHeight="1" x14ac:dyDescent="0.25">
      <c r="B48" s="21" t="s">
        <v>32</v>
      </c>
      <c r="C48" s="80" t="s">
        <v>61</v>
      </c>
      <c r="D48" s="80"/>
      <c r="E48" s="80"/>
      <c r="F48" s="80"/>
      <c r="G48" s="81"/>
      <c r="H48" s="48">
        <v>510</v>
      </c>
      <c r="I48" s="46" t="s">
        <v>62</v>
      </c>
      <c r="J48" s="50" t="s">
        <v>104</v>
      </c>
    </row>
    <row r="49" spans="2:11" s="60" customFormat="1" ht="29.25" customHeight="1" x14ac:dyDescent="0.25">
      <c r="B49" s="49" t="s">
        <v>59</v>
      </c>
      <c r="C49" s="82"/>
      <c r="D49" s="82"/>
      <c r="E49" s="82"/>
      <c r="F49" s="82"/>
      <c r="G49" s="83"/>
      <c r="H49" s="59">
        <v>410</v>
      </c>
      <c r="I49" s="46" t="s">
        <v>62</v>
      </c>
      <c r="J49" s="50" t="s">
        <v>105</v>
      </c>
    </row>
    <row r="50" spans="2:11" s="62" customFormat="1" ht="29.25" customHeight="1" x14ac:dyDescent="0.25">
      <c r="B50" s="49" t="s">
        <v>60</v>
      </c>
      <c r="C50" s="84"/>
      <c r="D50" s="84"/>
      <c r="E50" s="84"/>
      <c r="F50" s="84"/>
      <c r="G50" s="85"/>
      <c r="H50" s="67">
        <v>20</v>
      </c>
      <c r="I50" s="46" t="s">
        <v>62</v>
      </c>
      <c r="J50" s="50" t="s">
        <v>106</v>
      </c>
    </row>
    <row r="51" spans="2:11" s="62" customFormat="1" ht="10.5" customHeight="1" x14ac:dyDescent="0.25">
      <c r="B51" s="76"/>
      <c r="C51" s="77"/>
      <c r="D51" s="77"/>
      <c r="E51" s="77"/>
      <c r="F51" s="77"/>
      <c r="G51" s="77"/>
      <c r="H51" s="77"/>
      <c r="I51" s="77"/>
      <c r="J51" s="77"/>
      <c r="K51" s="77"/>
    </row>
    <row r="52" spans="2:11" ht="36.75" customHeight="1" x14ac:dyDescent="0.25">
      <c r="B52" s="21" t="s">
        <v>33</v>
      </c>
      <c r="C52" s="80" t="s">
        <v>61</v>
      </c>
      <c r="D52" s="80"/>
      <c r="E52" s="80"/>
      <c r="F52" s="80"/>
      <c r="G52" s="81"/>
      <c r="H52" s="61">
        <v>109770</v>
      </c>
      <c r="I52" s="46" t="s">
        <v>62</v>
      </c>
      <c r="J52" s="50" t="s">
        <v>104</v>
      </c>
    </row>
    <row r="53" spans="2:11" s="60" customFormat="1" ht="27" customHeight="1" x14ac:dyDescent="0.25">
      <c r="B53" s="49" t="s">
        <v>57</v>
      </c>
      <c r="C53" s="82"/>
      <c r="D53" s="82"/>
      <c r="E53" s="82"/>
      <c r="F53" s="82"/>
      <c r="G53" s="83"/>
      <c r="H53" s="52">
        <v>1.1788408098451766</v>
      </c>
      <c r="I53" s="46" t="s">
        <v>62</v>
      </c>
      <c r="J53" s="50" t="s">
        <v>105</v>
      </c>
    </row>
    <row r="54" spans="2:11" s="62" customFormat="1" ht="27" customHeight="1" x14ac:dyDescent="0.25">
      <c r="B54" s="49" t="s">
        <v>58</v>
      </c>
      <c r="C54" s="84"/>
      <c r="D54" s="84"/>
      <c r="E54" s="84"/>
      <c r="F54" s="84"/>
      <c r="G54" s="85"/>
      <c r="H54" s="68">
        <v>-0.14033988566058422</v>
      </c>
      <c r="I54" s="46" t="s">
        <v>62</v>
      </c>
      <c r="J54" s="50" t="s">
        <v>106</v>
      </c>
    </row>
    <row r="55" spans="2:11" s="62" customFormat="1" ht="10.5" customHeight="1" x14ac:dyDescent="0.25">
      <c r="B55" s="76"/>
      <c r="C55" s="77"/>
      <c r="D55" s="77"/>
      <c r="E55" s="77"/>
      <c r="F55" s="77"/>
      <c r="G55" s="77"/>
      <c r="H55" s="77"/>
      <c r="I55" s="77"/>
      <c r="J55" s="77"/>
      <c r="K55" s="77"/>
    </row>
    <row r="56" spans="2:11" ht="36.75" customHeight="1" x14ac:dyDescent="0.25">
      <c r="B56" s="21" t="s">
        <v>34</v>
      </c>
      <c r="C56" s="80" t="s">
        <v>61</v>
      </c>
      <c r="D56" s="80"/>
      <c r="E56" s="80"/>
      <c r="F56" s="80"/>
      <c r="G56" s="81"/>
      <c r="H56" s="61">
        <v>19720</v>
      </c>
      <c r="I56" s="46" t="s">
        <v>62</v>
      </c>
      <c r="J56" s="50" t="s">
        <v>104</v>
      </c>
    </row>
    <row r="57" spans="2:11" s="60" customFormat="1" ht="28.5" customHeight="1" x14ac:dyDescent="0.25">
      <c r="B57" s="49" t="s">
        <v>57</v>
      </c>
      <c r="C57" s="82"/>
      <c r="D57" s="82"/>
      <c r="E57" s="82"/>
      <c r="F57" s="82"/>
      <c r="G57" s="83"/>
      <c r="H57" s="52">
        <v>2.6014568158168574E-2</v>
      </c>
      <c r="I57" s="46" t="s">
        <v>62</v>
      </c>
      <c r="J57" s="50" t="s">
        <v>105</v>
      </c>
    </row>
    <row r="58" spans="2:11" s="62" customFormat="1" ht="28.5" customHeight="1" x14ac:dyDescent="0.25">
      <c r="B58" s="49" t="s">
        <v>58</v>
      </c>
      <c r="C58" s="84"/>
      <c r="D58" s="84"/>
      <c r="E58" s="84"/>
      <c r="F58" s="84"/>
      <c r="G58" s="85"/>
      <c r="H58" s="68">
        <v>-8.5470085470085479E-3</v>
      </c>
      <c r="I58" s="46" t="s">
        <v>62</v>
      </c>
      <c r="J58" s="50" t="s">
        <v>106</v>
      </c>
    </row>
    <row r="59" spans="2:11" s="62" customFormat="1" ht="10.5" customHeight="1" x14ac:dyDescent="0.25">
      <c r="B59" s="76"/>
      <c r="C59" s="77"/>
      <c r="D59" s="77"/>
      <c r="E59" s="77"/>
      <c r="F59" s="77"/>
      <c r="G59" s="77"/>
      <c r="H59" s="77"/>
      <c r="I59" s="77"/>
      <c r="J59" s="77"/>
      <c r="K59" s="77"/>
    </row>
    <row r="60" spans="2:11" ht="36.75" customHeight="1" x14ac:dyDescent="0.25">
      <c r="B60" s="54" t="s">
        <v>35</v>
      </c>
      <c r="C60" s="80" t="s">
        <v>61</v>
      </c>
      <c r="D60" s="80"/>
      <c r="E60" s="80"/>
      <c r="F60" s="80"/>
      <c r="G60" s="81"/>
      <c r="H60" s="61">
        <v>410</v>
      </c>
      <c r="I60" s="46" t="s">
        <v>62</v>
      </c>
      <c r="J60" s="50" t="s">
        <v>104</v>
      </c>
    </row>
    <row r="61" spans="2:11" s="60" customFormat="1" ht="29.25" customHeight="1" x14ac:dyDescent="0.25">
      <c r="B61" s="49" t="s">
        <v>57</v>
      </c>
      <c r="C61" s="82"/>
      <c r="D61" s="82"/>
      <c r="E61" s="82"/>
      <c r="F61" s="82"/>
      <c r="G61" s="83"/>
      <c r="H61" s="52">
        <v>0.51851851851851849</v>
      </c>
      <c r="I61" s="46" t="s">
        <v>62</v>
      </c>
      <c r="J61" s="50" t="s">
        <v>105</v>
      </c>
    </row>
    <row r="62" spans="2:11" s="62" customFormat="1" ht="29.25" customHeight="1" x14ac:dyDescent="0.25">
      <c r="B62" s="49" t="s">
        <v>58</v>
      </c>
      <c r="C62" s="84"/>
      <c r="D62" s="84"/>
      <c r="E62" s="84"/>
      <c r="F62" s="84"/>
      <c r="G62" s="85"/>
      <c r="H62" s="68">
        <v>7.8947368421052627E-2</v>
      </c>
      <c r="I62" s="46" t="s">
        <v>62</v>
      </c>
      <c r="J62" s="50" t="s">
        <v>106</v>
      </c>
    </row>
    <row r="63" spans="2:11" s="62" customFormat="1" ht="10.5" customHeight="1" x14ac:dyDescent="0.25">
      <c r="B63" s="76"/>
      <c r="C63" s="77"/>
      <c r="D63" s="77"/>
      <c r="E63" s="77"/>
      <c r="F63" s="77"/>
      <c r="G63" s="77"/>
      <c r="H63" s="77"/>
      <c r="I63" s="77"/>
      <c r="J63" s="77"/>
      <c r="K63" s="77"/>
    </row>
    <row r="64" spans="2:11" ht="36.75" customHeight="1" x14ac:dyDescent="0.25">
      <c r="B64" s="21" t="s">
        <v>36</v>
      </c>
      <c r="C64" s="80" t="s">
        <v>61</v>
      </c>
      <c r="D64" s="80"/>
      <c r="E64" s="80"/>
      <c r="F64" s="80"/>
      <c r="G64" s="81"/>
      <c r="H64" s="61">
        <v>175930</v>
      </c>
      <c r="I64" s="46" t="s">
        <v>62</v>
      </c>
      <c r="J64" s="50" t="s">
        <v>104</v>
      </c>
    </row>
    <row r="65" spans="2:11" s="60" customFormat="1" ht="30.75" customHeight="1" x14ac:dyDescent="0.25">
      <c r="B65" s="49" t="s">
        <v>57</v>
      </c>
      <c r="C65" s="82"/>
      <c r="D65" s="82"/>
      <c r="E65" s="82"/>
      <c r="F65" s="82"/>
      <c r="G65" s="83"/>
      <c r="H65" s="52">
        <v>0.11644878791724839</v>
      </c>
      <c r="I65" s="46" t="s">
        <v>62</v>
      </c>
      <c r="J65" s="50" t="s">
        <v>105</v>
      </c>
    </row>
    <row r="66" spans="2:11" s="62" customFormat="1" ht="30.75" customHeight="1" x14ac:dyDescent="0.25">
      <c r="B66" s="49" t="s">
        <v>58</v>
      </c>
      <c r="C66" s="84"/>
      <c r="D66" s="84"/>
      <c r="E66" s="84"/>
      <c r="F66" s="84"/>
      <c r="G66" s="85"/>
      <c r="H66" s="68">
        <v>0.13701286111290636</v>
      </c>
      <c r="I66" s="46" t="s">
        <v>62</v>
      </c>
      <c r="J66" s="50" t="s">
        <v>106</v>
      </c>
    </row>
    <row r="67" spans="2:11" s="62" customFormat="1" ht="10.5" customHeight="1" x14ac:dyDescent="0.25">
      <c r="B67" s="76"/>
      <c r="C67" s="77"/>
      <c r="D67" s="77"/>
      <c r="E67" s="77"/>
      <c r="F67" s="77"/>
      <c r="G67" s="77"/>
      <c r="H67" s="77"/>
      <c r="I67" s="77"/>
      <c r="J67" s="77"/>
      <c r="K67" s="77"/>
    </row>
    <row r="68" spans="2:11" s="60" customFormat="1" ht="30.75" customHeight="1" x14ac:dyDescent="0.25">
      <c r="B68" s="54" t="s">
        <v>37</v>
      </c>
      <c r="C68" s="80" t="s">
        <v>61</v>
      </c>
      <c r="D68" s="80"/>
      <c r="E68" s="80"/>
      <c r="F68" s="80"/>
      <c r="G68" s="81"/>
      <c r="H68" s="61">
        <v>4590</v>
      </c>
      <c r="I68" s="46" t="s">
        <v>62</v>
      </c>
      <c r="J68" s="50" t="s">
        <v>104</v>
      </c>
    </row>
    <row r="69" spans="2:11" ht="36.75" customHeight="1" x14ac:dyDescent="0.25">
      <c r="B69" s="49" t="s">
        <v>57</v>
      </c>
      <c r="C69" s="82"/>
      <c r="D69" s="82"/>
      <c r="E69" s="82"/>
      <c r="F69" s="82"/>
      <c r="G69" s="83"/>
      <c r="H69" s="52">
        <v>1.1650943396226414</v>
      </c>
      <c r="I69" s="46" t="s">
        <v>62</v>
      </c>
      <c r="J69" s="50" t="s">
        <v>105</v>
      </c>
    </row>
    <row r="70" spans="2:11" s="62" customFormat="1" ht="36.75" customHeight="1" x14ac:dyDescent="0.25">
      <c r="B70" s="49" t="s">
        <v>58</v>
      </c>
      <c r="C70" s="84"/>
      <c r="D70" s="84"/>
      <c r="E70" s="84"/>
      <c r="F70" s="84"/>
      <c r="G70" s="85"/>
      <c r="H70" s="68">
        <v>0.38670694864048338</v>
      </c>
      <c r="I70" s="46" t="s">
        <v>62</v>
      </c>
      <c r="J70" s="50" t="s">
        <v>106</v>
      </c>
    </row>
    <row r="71" spans="2:11" s="60" customFormat="1" ht="36.75" customHeight="1" x14ac:dyDescent="0.25">
      <c r="B71" s="54"/>
      <c r="C71" s="31"/>
      <c r="D71" s="31"/>
      <c r="E71" s="31"/>
      <c r="F71" s="31"/>
      <c r="G71" s="31"/>
      <c r="I71" s="46"/>
    </row>
  </sheetData>
  <mergeCells count="22">
    <mergeCell ref="C68:G70"/>
    <mergeCell ref="B67:K67"/>
    <mergeCell ref="C44:G46"/>
    <mergeCell ref="C48:G50"/>
    <mergeCell ref="C52:G54"/>
    <mergeCell ref="C56:G58"/>
    <mergeCell ref="C60:G62"/>
    <mergeCell ref="C64:G66"/>
    <mergeCell ref="B51:K51"/>
    <mergeCell ref="B55:K55"/>
    <mergeCell ref="B59:K59"/>
    <mergeCell ref="B63:K63"/>
    <mergeCell ref="B1:K1"/>
    <mergeCell ref="B8:K8"/>
    <mergeCell ref="B13:K13"/>
    <mergeCell ref="B18:K18"/>
    <mergeCell ref="B23:K23"/>
    <mergeCell ref="B28:K28"/>
    <mergeCell ref="B33:K33"/>
    <mergeCell ref="B38:K38"/>
    <mergeCell ref="B43:K43"/>
    <mergeCell ref="B47:K47"/>
  </mergeCells>
  <phoneticPr fontId="2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Titre</vt:lpstr>
      <vt:lpstr>Tableau de bord Pauvreté</vt:lpstr>
      <vt:lpstr>Indicateurs DREES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2021-03-09T11:35:06Z</dcterms:created>
  <dcterms:modified xsi:type="dcterms:W3CDTF">2022-12-06T14:47:52Z</dcterms:modified>
</cp:coreProperties>
</file>