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070"/>
  </bookViews>
  <sheets>
    <sheet name="Bilan ISTF POS" sheetId="4" r:id="rId1"/>
    <sheet name="bilan  ISTF + ETP" sheetId="1" state="hidden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P13" i="4" l="1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M22" i="1" l="1"/>
  <c r="K24" i="1"/>
  <c r="K22" i="1"/>
  <c r="P13" i="1"/>
  <c r="O13" i="1"/>
  <c r="N13" i="1"/>
  <c r="C13" i="1"/>
  <c r="D13" i="1"/>
  <c r="E13" i="1"/>
  <c r="F13" i="1"/>
  <c r="G13" i="1"/>
  <c r="H13" i="1"/>
  <c r="I13" i="1"/>
  <c r="J13" i="1"/>
  <c r="K13" i="1"/>
  <c r="L13" i="1"/>
  <c r="M13" i="1"/>
  <c r="B13" i="1"/>
</calcChain>
</file>

<file path=xl/sharedStrings.xml><?xml version="1.0" encoding="utf-8"?>
<sst xmlns="http://schemas.openxmlformats.org/spreadsheetml/2006/main" count="34" uniqueCount="20">
  <si>
    <t>Appels téléphoniques</t>
  </si>
  <si>
    <t>Permanences physiques</t>
  </si>
  <si>
    <t>RDV personnalisés</t>
  </si>
  <si>
    <t>Nombres d'appels reçus</t>
  </si>
  <si>
    <t>Région</t>
  </si>
  <si>
    <t>BILAN DU DISPOSITIF ISTF en 2019 - 2020 - 2021</t>
  </si>
  <si>
    <t>Mails et courrier</t>
  </si>
  <si>
    <t>Nombres de personnes reçues</t>
  </si>
  <si>
    <t>par mail</t>
  </si>
  <si>
    <t>par courrier</t>
  </si>
  <si>
    <t>Nombre de demandes d'information reçues</t>
  </si>
  <si>
    <t xml:space="preserve">Permanences téléphoniques </t>
  </si>
  <si>
    <t xml:space="preserve">Permanences physiques </t>
  </si>
  <si>
    <t xml:space="preserve">Rendez-vous personnalisés </t>
  </si>
  <si>
    <t>Temps d'intervention - en heures</t>
  </si>
  <si>
    <t xml:space="preserve">TOTAL </t>
  </si>
  <si>
    <t>Heures travaillées</t>
  </si>
  <si>
    <t>Valorisation à temps plein</t>
  </si>
  <si>
    <t>ETP dédié</t>
  </si>
  <si>
    <r>
      <t xml:space="preserve">La synthèse régionale montre </t>
    </r>
    <r>
      <rPr>
        <b/>
        <sz val="11"/>
        <color rgb="FFFF0000"/>
        <rFont val="Calibri"/>
        <family val="2"/>
        <scheme val="minor"/>
      </rPr>
      <t>un très faible nombre d'ETP</t>
    </r>
    <r>
      <rPr>
        <sz val="11"/>
        <color theme="1"/>
        <rFont val="Calibri"/>
        <family val="2"/>
        <scheme val="minor"/>
      </rPr>
      <t xml:space="preserve"> pour les permanences téléphoniques, permanences physiques et RDV personnalisés, ce qui me semble pourtant être le cœur
 de mission de ces services.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</si>
</sst>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9" xfId="0" applyBorder="1"/>
    <xf numFmtId="0" fontId="0" fillId="0" borderId="13" xfId="0" applyBorder="1"/>
    <xf numFmtId="3" fontId="0" fillId="0" borderId="1" xfId="0" applyNumberFormat="1" applyBorder="1"/>
    <xf numFmtId="3" fontId="0" fillId="0" borderId="9" xfId="0" applyNumberFormat="1" applyBorder="1"/>
    <xf numFmtId="3" fontId="1" fillId="3" borderId="12" xfId="0" applyNumberFormat="1" applyFont="1" applyFill="1" applyBorder="1"/>
    <xf numFmtId="0" fontId="1" fillId="0" borderId="1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0" fillId="0" borderId="3" xfId="0" applyNumberFormat="1" applyBorder="1"/>
    <xf numFmtId="3" fontId="1" fillId="3" borderId="19" xfId="0" applyNumberFormat="1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3" fontId="0" fillId="0" borderId="26" xfId="0" applyNumberFormat="1" applyBorder="1"/>
    <xf numFmtId="3" fontId="0" fillId="0" borderId="27" xfId="0" applyNumberFormat="1" applyBorder="1"/>
    <xf numFmtId="3" fontId="1" fillId="3" borderId="28" xfId="0" applyNumberFormat="1" applyFont="1" applyFill="1" applyBorder="1"/>
    <xf numFmtId="3" fontId="1" fillId="3" borderId="29" xfId="0" applyNumberFormat="1" applyFont="1" applyFill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3" fontId="0" fillId="4" borderId="27" xfId="0" applyNumberFormat="1" applyFill="1" applyBorder="1"/>
    <xf numFmtId="3" fontId="0" fillId="4" borderId="9" xfId="0" applyNumberFormat="1" applyFill="1" applyBorder="1"/>
    <xf numFmtId="0" fontId="0" fillId="0" borderId="0" xfId="0" applyBorder="1"/>
    <xf numFmtId="0" fontId="1" fillId="0" borderId="38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2" fontId="0" fillId="3" borderId="9" xfId="0" applyNumberForma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C29" sqref="C29"/>
    </sheetView>
  </sheetViews>
  <sheetFormatPr baseColWidth="10" defaultRowHeight="15" x14ac:dyDescent="0.25"/>
  <cols>
    <col min="1" max="1" width="16.140625" customWidth="1"/>
    <col min="2" max="16" width="9.7109375" customWidth="1"/>
  </cols>
  <sheetData>
    <row r="1" spans="1:16" ht="26.25" x14ac:dyDescent="0.4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3" spans="1:16" ht="15.75" thickBot="1" x14ac:dyDescent="0.3"/>
    <row r="4" spans="1:16" ht="23.25" customHeight="1" x14ac:dyDescent="0.25">
      <c r="A4" s="36"/>
      <c r="B4" s="39" t="s">
        <v>0</v>
      </c>
      <c r="C4" s="40"/>
      <c r="D4" s="41"/>
      <c r="E4" s="39" t="s">
        <v>1</v>
      </c>
      <c r="F4" s="40"/>
      <c r="G4" s="41"/>
      <c r="H4" s="39" t="s">
        <v>2</v>
      </c>
      <c r="I4" s="40"/>
      <c r="J4" s="41"/>
      <c r="K4" s="40" t="s">
        <v>6</v>
      </c>
      <c r="L4" s="40"/>
      <c r="M4" s="40"/>
      <c r="N4" s="40"/>
      <c r="O4" s="40"/>
      <c r="P4" s="41"/>
    </row>
    <row r="5" spans="1:16" ht="20.25" customHeight="1" x14ac:dyDescent="0.25">
      <c r="A5" s="37"/>
      <c r="B5" s="42" t="s">
        <v>3</v>
      </c>
      <c r="C5" s="43"/>
      <c r="D5" s="44"/>
      <c r="E5" s="42" t="s">
        <v>7</v>
      </c>
      <c r="F5" s="43"/>
      <c r="G5" s="44"/>
      <c r="H5" s="42" t="s">
        <v>7</v>
      </c>
      <c r="I5" s="43"/>
      <c r="J5" s="44"/>
      <c r="K5" s="31" t="s">
        <v>10</v>
      </c>
      <c r="L5" s="31"/>
      <c r="M5" s="31"/>
      <c r="N5" s="31"/>
      <c r="O5" s="31"/>
      <c r="P5" s="34"/>
    </row>
    <row r="6" spans="1:16" ht="17.25" customHeight="1" x14ac:dyDescent="0.25">
      <c r="A6" s="37"/>
      <c r="B6" s="45"/>
      <c r="C6" s="46"/>
      <c r="D6" s="47"/>
      <c r="E6" s="45"/>
      <c r="F6" s="46"/>
      <c r="G6" s="47"/>
      <c r="H6" s="45"/>
      <c r="I6" s="46"/>
      <c r="J6" s="47"/>
      <c r="K6" s="31" t="s">
        <v>8</v>
      </c>
      <c r="L6" s="31"/>
      <c r="M6" s="32"/>
      <c r="N6" s="33" t="s">
        <v>9</v>
      </c>
      <c r="O6" s="31"/>
      <c r="P6" s="34"/>
    </row>
    <row r="7" spans="1:16" x14ac:dyDescent="0.25">
      <c r="A7" s="38"/>
      <c r="B7" s="12">
        <v>2019</v>
      </c>
      <c r="C7" s="1">
        <v>2020</v>
      </c>
      <c r="D7" s="13">
        <v>2021</v>
      </c>
      <c r="E7" s="12">
        <v>2019</v>
      </c>
      <c r="F7" s="1">
        <v>2020</v>
      </c>
      <c r="G7" s="13">
        <v>2021</v>
      </c>
      <c r="H7" s="12">
        <v>2019</v>
      </c>
      <c r="I7" s="1">
        <v>2020</v>
      </c>
      <c r="J7" s="13">
        <v>2021</v>
      </c>
      <c r="K7" s="9">
        <v>2019</v>
      </c>
      <c r="L7" s="1">
        <v>2020</v>
      </c>
      <c r="M7" s="2">
        <v>2021</v>
      </c>
      <c r="N7" s="1">
        <v>2019</v>
      </c>
      <c r="O7" s="1">
        <v>2020</v>
      </c>
      <c r="P7" s="13">
        <v>2021</v>
      </c>
    </row>
    <row r="8" spans="1:16" x14ac:dyDescent="0.25">
      <c r="A8" s="18">
        <v>44</v>
      </c>
      <c r="B8" s="14">
        <v>1076</v>
      </c>
      <c r="C8" s="5">
        <v>1206</v>
      </c>
      <c r="D8" s="20">
        <v>1525</v>
      </c>
      <c r="E8" s="14">
        <v>295</v>
      </c>
      <c r="F8" s="5">
        <v>245</v>
      </c>
      <c r="G8" s="20">
        <v>328</v>
      </c>
      <c r="H8" s="14">
        <v>113</v>
      </c>
      <c r="I8" s="5">
        <v>138</v>
      </c>
      <c r="J8" s="15">
        <v>185</v>
      </c>
      <c r="K8" s="10">
        <v>165</v>
      </c>
      <c r="L8" s="5">
        <v>123</v>
      </c>
      <c r="M8" s="6">
        <v>145</v>
      </c>
      <c r="N8" s="5">
        <v>13</v>
      </c>
      <c r="O8" s="5">
        <v>11</v>
      </c>
      <c r="P8" s="15">
        <v>4</v>
      </c>
    </row>
    <row r="9" spans="1:16" x14ac:dyDescent="0.25">
      <c r="A9" s="18">
        <v>49</v>
      </c>
      <c r="B9" s="14">
        <v>500</v>
      </c>
      <c r="C9" s="5">
        <v>757</v>
      </c>
      <c r="D9" s="15">
        <v>837</v>
      </c>
      <c r="E9" s="14">
        <v>109</v>
      </c>
      <c r="F9" s="5">
        <v>83</v>
      </c>
      <c r="G9" s="15">
        <v>107</v>
      </c>
      <c r="H9" s="14">
        <v>348</v>
      </c>
      <c r="I9" s="5">
        <v>258</v>
      </c>
      <c r="J9" s="15">
        <v>354</v>
      </c>
      <c r="K9" s="10">
        <v>111</v>
      </c>
      <c r="L9" s="5">
        <v>226</v>
      </c>
      <c r="M9" s="6">
        <v>254</v>
      </c>
      <c r="N9" s="5">
        <v>17</v>
      </c>
      <c r="O9" s="5">
        <v>16</v>
      </c>
      <c r="P9" s="15">
        <v>29</v>
      </c>
    </row>
    <row r="10" spans="1:16" x14ac:dyDescent="0.25">
      <c r="A10" s="18">
        <v>53</v>
      </c>
      <c r="B10" s="14">
        <v>364</v>
      </c>
      <c r="C10" s="5">
        <v>234</v>
      </c>
      <c r="D10" s="15">
        <v>356</v>
      </c>
      <c r="E10" s="14">
        <v>68</v>
      </c>
      <c r="F10" s="5">
        <v>23</v>
      </c>
      <c r="G10" s="15">
        <v>18</v>
      </c>
      <c r="H10" s="14">
        <v>260</v>
      </c>
      <c r="I10" s="5">
        <v>118</v>
      </c>
      <c r="J10" s="15">
        <v>204</v>
      </c>
      <c r="K10" s="10">
        <v>38</v>
      </c>
      <c r="L10" s="5">
        <v>25</v>
      </c>
      <c r="M10" s="6">
        <v>28</v>
      </c>
      <c r="N10" s="5">
        <v>1</v>
      </c>
      <c r="O10" s="5">
        <v>1</v>
      </c>
      <c r="P10" s="15">
        <v>0</v>
      </c>
    </row>
    <row r="11" spans="1:16" x14ac:dyDescent="0.25">
      <c r="A11" s="18">
        <v>72</v>
      </c>
      <c r="B11" s="14">
        <v>309</v>
      </c>
      <c r="C11" s="5">
        <v>323</v>
      </c>
      <c r="D11" s="15">
        <v>478</v>
      </c>
      <c r="E11" s="14">
        <v>121</v>
      </c>
      <c r="F11" s="5">
        <v>72</v>
      </c>
      <c r="G11" s="15">
        <v>59</v>
      </c>
      <c r="H11" s="14">
        <v>157</v>
      </c>
      <c r="I11" s="5">
        <v>124</v>
      </c>
      <c r="J11" s="15">
        <v>141</v>
      </c>
      <c r="K11" s="10">
        <v>31</v>
      </c>
      <c r="L11" s="5">
        <v>86</v>
      </c>
      <c r="M11" s="21">
        <v>186</v>
      </c>
      <c r="N11" s="5">
        <v>3</v>
      </c>
      <c r="O11" s="5">
        <v>4</v>
      </c>
      <c r="P11" s="15">
        <v>14</v>
      </c>
    </row>
    <row r="12" spans="1:16" x14ac:dyDescent="0.25">
      <c r="A12" s="18">
        <v>85</v>
      </c>
      <c r="B12" s="14">
        <v>570</v>
      </c>
      <c r="C12" s="5">
        <v>525</v>
      </c>
      <c r="D12" s="20">
        <v>709</v>
      </c>
      <c r="E12" s="14">
        <v>127</v>
      </c>
      <c r="F12" s="5">
        <v>78</v>
      </c>
      <c r="G12" s="20">
        <v>275</v>
      </c>
      <c r="H12" s="14">
        <v>138</v>
      </c>
      <c r="I12" s="5">
        <v>88</v>
      </c>
      <c r="J12" s="15">
        <v>141</v>
      </c>
      <c r="K12" s="10">
        <v>239</v>
      </c>
      <c r="L12" s="5">
        <v>277</v>
      </c>
      <c r="M12" s="21">
        <v>389</v>
      </c>
      <c r="N12" s="5">
        <v>61</v>
      </c>
      <c r="O12" s="5">
        <v>7</v>
      </c>
      <c r="P12" s="15">
        <v>33</v>
      </c>
    </row>
    <row r="13" spans="1:16" ht="15.75" thickBot="1" x14ac:dyDescent="0.3">
      <c r="A13" s="19" t="s">
        <v>4</v>
      </c>
      <c r="B13" s="16">
        <f>SUM(B8:B12)</f>
        <v>2819</v>
      </c>
      <c r="C13" s="7">
        <f t="shared" ref="C13:P13" si="0">SUM(C8:C12)</f>
        <v>3045</v>
      </c>
      <c r="D13" s="17">
        <f t="shared" si="0"/>
        <v>3905</v>
      </c>
      <c r="E13" s="16">
        <f t="shared" si="0"/>
        <v>720</v>
      </c>
      <c r="F13" s="7">
        <f t="shared" si="0"/>
        <v>501</v>
      </c>
      <c r="G13" s="17">
        <f t="shared" si="0"/>
        <v>787</v>
      </c>
      <c r="H13" s="16">
        <f t="shared" si="0"/>
        <v>1016</v>
      </c>
      <c r="I13" s="7">
        <f t="shared" si="0"/>
        <v>726</v>
      </c>
      <c r="J13" s="17">
        <f t="shared" si="0"/>
        <v>1025</v>
      </c>
      <c r="K13" s="11">
        <f t="shared" si="0"/>
        <v>584</v>
      </c>
      <c r="L13" s="7">
        <f t="shared" si="0"/>
        <v>737</v>
      </c>
      <c r="M13" s="7">
        <f t="shared" si="0"/>
        <v>1002</v>
      </c>
      <c r="N13" s="7">
        <f t="shared" si="0"/>
        <v>95</v>
      </c>
      <c r="O13" s="7">
        <f t="shared" si="0"/>
        <v>39</v>
      </c>
      <c r="P13" s="17">
        <f t="shared" si="0"/>
        <v>80</v>
      </c>
    </row>
  </sheetData>
  <mergeCells count="12">
    <mergeCell ref="K6:M6"/>
    <mergeCell ref="N6:P6"/>
    <mergeCell ref="A1:M1"/>
    <mergeCell ref="A4:A7"/>
    <mergeCell ref="B4:D4"/>
    <mergeCell ref="E4:G4"/>
    <mergeCell ref="H4:J4"/>
    <mergeCell ref="K4:P4"/>
    <mergeCell ref="B5:D6"/>
    <mergeCell ref="E5:G6"/>
    <mergeCell ref="H5:J6"/>
    <mergeCell ref="K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P24" sqref="P24"/>
    </sheetView>
  </sheetViews>
  <sheetFormatPr baseColWidth="10" defaultRowHeight="15" x14ac:dyDescent="0.25"/>
  <cols>
    <col min="1" max="1" width="16.140625" customWidth="1"/>
    <col min="2" max="16" width="9.7109375" customWidth="1"/>
  </cols>
  <sheetData>
    <row r="1" spans="1:17" ht="26.25" x14ac:dyDescent="0.4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3" spans="1:17" ht="15.75" thickBot="1" x14ac:dyDescent="0.3"/>
    <row r="4" spans="1:17" ht="23.25" customHeight="1" x14ac:dyDescent="0.25">
      <c r="A4" s="36"/>
      <c r="B4" s="39" t="s">
        <v>0</v>
      </c>
      <c r="C4" s="40"/>
      <c r="D4" s="41"/>
      <c r="E4" s="39" t="s">
        <v>1</v>
      </c>
      <c r="F4" s="40"/>
      <c r="G4" s="41"/>
      <c r="H4" s="39" t="s">
        <v>2</v>
      </c>
      <c r="I4" s="40"/>
      <c r="J4" s="41"/>
      <c r="K4" s="40" t="s">
        <v>6</v>
      </c>
      <c r="L4" s="40"/>
      <c r="M4" s="40"/>
      <c r="N4" s="40"/>
      <c r="O4" s="40"/>
      <c r="P4" s="41"/>
    </row>
    <row r="5" spans="1:17" ht="20.25" customHeight="1" x14ac:dyDescent="0.25">
      <c r="A5" s="37"/>
      <c r="B5" s="42" t="s">
        <v>3</v>
      </c>
      <c r="C5" s="43"/>
      <c r="D5" s="44"/>
      <c r="E5" s="42" t="s">
        <v>7</v>
      </c>
      <c r="F5" s="43"/>
      <c r="G5" s="44"/>
      <c r="H5" s="42" t="s">
        <v>7</v>
      </c>
      <c r="I5" s="43"/>
      <c r="J5" s="44"/>
      <c r="K5" s="31" t="s">
        <v>10</v>
      </c>
      <c r="L5" s="31"/>
      <c r="M5" s="31"/>
      <c r="N5" s="31"/>
      <c r="O5" s="31"/>
      <c r="P5" s="34"/>
    </row>
    <row r="6" spans="1:17" ht="17.25" customHeight="1" x14ac:dyDescent="0.25">
      <c r="A6" s="37"/>
      <c r="B6" s="45"/>
      <c r="C6" s="46"/>
      <c r="D6" s="47"/>
      <c r="E6" s="45"/>
      <c r="F6" s="46"/>
      <c r="G6" s="47"/>
      <c r="H6" s="45"/>
      <c r="I6" s="46"/>
      <c r="J6" s="47"/>
      <c r="K6" s="31" t="s">
        <v>8</v>
      </c>
      <c r="L6" s="31"/>
      <c r="M6" s="32"/>
      <c r="N6" s="33" t="s">
        <v>9</v>
      </c>
      <c r="O6" s="31"/>
      <c r="P6" s="34"/>
    </row>
    <row r="7" spans="1:17" x14ac:dyDescent="0.25">
      <c r="A7" s="38"/>
      <c r="B7" s="12">
        <v>2019</v>
      </c>
      <c r="C7" s="1">
        <v>2020</v>
      </c>
      <c r="D7" s="13">
        <v>2021</v>
      </c>
      <c r="E7" s="12">
        <v>2019</v>
      </c>
      <c r="F7" s="1">
        <v>2020</v>
      </c>
      <c r="G7" s="13">
        <v>2021</v>
      </c>
      <c r="H7" s="12">
        <v>2019</v>
      </c>
      <c r="I7" s="1">
        <v>2020</v>
      </c>
      <c r="J7" s="13">
        <v>2021</v>
      </c>
      <c r="K7" s="9">
        <v>2019</v>
      </c>
      <c r="L7" s="1">
        <v>2020</v>
      </c>
      <c r="M7" s="2">
        <v>2021</v>
      </c>
      <c r="N7" s="1">
        <v>2019</v>
      </c>
      <c r="O7" s="1">
        <v>2020</v>
      </c>
      <c r="P7" s="13">
        <v>2021</v>
      </c>
    </row>
    <row r="8" spans="1:17" x14ac:dyDescent="0.25">
      <c r="A8" s="18">
        <v>44</v>
      </c>
      <c r="B8" s="14">
        <v>1076</v>
      </c>
      <c r="C8" s="5">
        <v>1206</v>
      </c>
      <c r="D8" s="20">
        <v>1525</v>
      </c>
      <c r="E8" s="14">
        <v>295</v>
      </c>
      <c r="F8" s="5">
        <v>245</v>
      </c>
      <c r="G8" s="20">
        <v>328</v>
      </c>
      <c r="H8" s="14">
        <v>113</v>
      </c>
      <c r="I8" s="5">
        <v>138</v>
      </c>
      <c r="J8" s="15">
        <v>185</v>
      </c>
      <c r="K8" s="10">
        <v>165</v>
      </c>
      <c r="L8" s="5">
        <v>123</v>
      </c>
      <c r="M8" s="6">
        <v>145</v>
      </c>
      <c r="N8" s="5">
        <v>13</v>
      </c>
      <c r="O8" s="5">
        <v>11</v>
      </c>
      <c r="P8" s="15">
        <v>4</v>
      </c>
    </row>
    <row r="9" spans="1:17" x14ac:dyDescent="0.25">
      <c r="A9" s="18">
        <v>49</v>
      </c>
      <c r="B9" s="14">
        <v>500</v>
      </c>
      <c r="C9" s="5">
        <v>757</v>
      </c>
      <c r="D9" s="15">
        <v>837</v>
      </c>
      <c r="E9" s="14">
        <v>109</v>
      </c>
      <c r="F9" s="5">
        <v>83</v>
      </c>
      <c r="G9" s="15">
        <v>107</v>
      </c>
      <c r="H9" s="14">
        <v>348</v>
      </c>
      <c r="I9" s="5">
        <v>258</v>
      </c>
      <c r="J9" s="15">
        <v>354</v>
      </c>
      <c r="K9" s="10">
        <v>111</v>
      </c>
      <c r="L9" s="5">
        <v>226</v>
      </c>
      <c r="M9" s="6">
        <v>254</v>
      </c>
      <c r="N9" s="5">
        <v>17</v>
      </c>
      <c r="O9" s="5">
        <v>16</v>
      </c>
      <c r="P9" s="15">
        <v>29</v>
      </c>
    </row>
    <row r="10" spans="1:17" x14ac:dyDescent="0.25">
      <c r="A10" s="18">
        <v>53</v>
      </c>
      <c r="B10" s="14">
        <v>364</v>
      </c>
      <c r="C10" s="5">
        <v>234</v>
      </c>
      <c r="D10" s="15">
        <v>356</v>
      </c>
      <c r="E10" s="14">
        <v>68</v>
      </c>
      <c r="F10" s="5">
        <v>23</v>
      </c>
      <c r="G10" s="15">
        <v>18</v>
      </c>
      <c r="H10" s="14">
        <v>260</v>
      </c>
      <c r="I10" s="5">
        <v>118</v>
      </c>
      <c r="J10" s="15">
        <v>204</v>
      </c>
      <c r="K10" s="10">
        <v>38</v>
      </c>
      <c r="L10" s="5">
        <v>25</v>
      </c>
      <c r="M10" s="6">
        <v>28</v>
      </c>
      <c r="N10" s="5">
        <v>1</v>
      </c>
      <c r="O10" s="5">
        <v>1</v>
      </c>
      <c r="P10" s="15">
        <v>0</v>
      </c>
    </row>
    <row r="11" spans="1:17" x14ac:dyDescent="0.25">
      <c r="A11" s="18">
        <v>72</v>
      </c>
      <c r="B11" s="14">
        <v>309</v>
      </c>
      <c r="C11" s="5">
        <v>323</v>
      </c>
      <c r="D11" s="15">
        <v>478</v>
      </c>
      <c r="E11" s="14">
        <v>121</v>
      </c>
      <c r="F11" s="5">
        <v>72</v>
      </c>
      <c r="G11" s="15">
        <v>59</v>
      </c>
      <c r="H11" s="14">
        <v>157</v>
      </c>
      <c r="I11" s="5">
        <v>124</v>
      </c>
      <c r="J11" s="15">
        <v>141</v>
      </c>
      <c r="K11" s="10">
        <v>31</v>
      </c>
      <c r="L11" s="5">
        <v>86</v>
      </c>
      <c r="M11" s="21">
        <v>186</v>
      </c>
      <c r="N11" s="5">
        <v>3</v>
      </c>
      <c r="O11" s="5">
        <v>4</v>
      </c>
      <c r="P11" s="15">
        <v>14</v>
      </c>
    </row>
    <row r="12" spans="1:17" x14ac:dyDescent="0.25">
      <c r="A12" s="18">
        <v>85</v>
      </c>
      <c r="B12" s="14">
        <v>570</v>
      </c>
      <c r="C12" s="5">
        <v>525</v>
      </c>
      <c r="D12" s="20">
        <v>709</v>
      </c>
      <c r="E12" s="14">
        <v>127</v>
      </c>
      <c r="F12" s="5">
        <v>78</v>
      </c>
      <c r="G12" s="20">
        <v>275</v>
      </c>
      <c r="H12" s="14">
        <v>138</v>
      </c>
      <c r="I12" s="5">
        <v>88</v>
      </c>
      <c r="J12" s="15">
        <v>141</v>
      </c>
      <c r="K12" s="10">
        <v>239</v>
      </c>
      <c r="L12" s="5">
        <v>277</v>
      </c>
      <c r="M12" s="21">
        <v>389</v>
      </c>
      <c r="N12" s="5">
        <v>61</v>
      </c>
      <c r="O12" s="5">
        <v>7</v>
      </c>
      <c r="P12" s="15">
        <v>33</v>
      </c>
    </row>
    <row r="13" spans="1:17" ht="15.75" thickBot="1" x14ac:dyDescent="0.3">
      <c r="A13" s="19" t="s">
        <v>4</v>
      </c>
      <c r="B13" s="16">
        <f>SUM(B8:B12)</f>
        <v>2819</v>
      </c>
      <c r="C13" s="7">
        <f t="shared" ref="C13:M13" si="0">SUM(C8:C12)</f>
        <v>3045</v>
      </c>
      <c r="D13" s="17">
        <f t="shared" si="0"/>
        <v>3905</v>
      </c>
      <c r="E13" s="16">
        <f t="shared" si="0"/>
        <v>720</v>
      </c>
      <c r="F13" s="7">
        <f t="shared" si="0"/>
        <v>501</v>
      </c>
      <c r="G13" s="17">
        <f t="shared" si="0"/>
        <v>787</v>
      </c>
      <c r="H13" s="16">
        <f t="shared" si="0"/>
        <v>1016</v>
      </c>
      <c r="I13" s="7">
        <f t="shared" si="0"/>
        <v>726</v>
      </c>
      <c r="J13" s="17">
        <f t="shared" si="0"/>
        <v>1025</v>
      </c>
      <c r="K13" s="11">
        <f t="shared" si="0"/>
        <v>584</v>
      </c>
      <c r="L13" s="7">
        <f t="shared" si="0"/>
        <v>737</v>
      </c>
      <c r="M13" s="7">
        <f t="shared" si="0"/>
        <v>1002</v>
      </c>
      <c r="N13" s="7">
        <f t="shared" ref="N13" si="1">SUM(N8:N12)</f>
        <v>95</v>
      </c>
      <c r="O13" s="7">
        <f t="shared" ref="O13" si="2">SUM(O8:O12)</f>
        <v>39</v>
      </c>
      <c r="P13" s="17">
        <f t="shared" ref="P13" si="3">SUM(P8:P12)</f>
        <v>80</v>
      </c>
    </row>
    <row r="14" spans="1:17" ht="15.75" thickBot="1" x14ac:dyDescent="0.3"/>
    <row r="15" spans="1:17" ht="18.75" x14ac:dyDescent="0.3">
      <c r="A15" s="69"/>
      <c r="B15" s="71" t="s">
        <v>14</v>
      </c>
      <c r="C15" s="71"/>
      <c r="D15" s="71"/>
      <c r="E15" s="71"/>
      <c r="F15" s="71"/>
      <c r="G15" s="71"/>
      <c r="H15" s="71"/>
      <c r="I15" s="71"/>
      <c r="J15" s="71"/>
      <c r="K15" s="62" t="s">
        <v>15</v>
      </c>
      <c r="L15" s="63"/>
      <c r="M15" s="60" t="s">
        <v>18</v>
      </c>
      <c r="N15" s="22"/>
      <c r="O15" s="28"/>
    </row>
    <row r="16" spans="1:17" ht="23.25" customHeight="1" x14ac:dyDescent="0.25">
      <c r="A16" s="70"/>
      <c r="B16" s="66" t="s">
        <v>11</v>
      </c>
      <c r="C16" s="66"/>
      <c r="D16" s="66"/>
      <c r="E16" s="66" t="s">
        <v>12</v>
      </c>
      <c r="F16" s="66"/>
      <c r="G16" s="66"/>
      <c r="H16" s="66" t="s">
        <v>13</v>
      </c>
      <c r="I16" s="66"/>
      <c r="J16" s="66"/>
      <c r="K16" s="64"/>
      <c r="L16" s="65"/>
      <c r="M16" s="61"/>
      <c r="N16" s="22"/>
      <c r="O16" s="28"/>
      <c r="Q16" s="30"/>
    </row>
    <row r="17" spans="1:15" x14ac:dyDescent="0.25">
      <c r="A17" s="8">
        <v>44</v>
      </c>
      <c r="B17" s="59"/>
      <c r="C17" s="59"/>
      <c r="D17" s="59"/>
      <c r="E17" s="59"/>
      <c r="F17" s="59"/>
      <c r="G17" s="59"/>
      <c r="H17" s="59"/>
      <c r="I17" s="59"/>
      <c r="J17" s="59"/>
      <c r="K17" s="67"/>
      <c r="L17" s="68"/>
      <c r="M17" s="26">
        <v>1.32</v>
      </c>
      <c r="N17" s="22"/>
    </row>
    <row r="18" spans="1:15" x14ac:dyDescent="0.25">
      <c r="A18" s="8">
        <v>49</v>
      </c>
      <c r="B18" s="59"/>
      <c r="C18" s="59"/>
      <c r="D18" s="59"/>
      <c r="E18" s="59"/>
      <c r="F18" s="59"/>
      <c r="G18" s="59"/>
      <c r="H18" s="59"/>
      <c r="I18" s="59"/>
      <c r="J18" s="59"/>
      <c r="K18" s="67"/>
      <c r="L18" s="68"/>
      <c r="M18" s="26">
        <v>2</v>
      </c>
      <c r="N18" s="22"/>
    </row>
    <row r="19" spans="1:15" x14ac:dyDescent="0.25">
      <c r="A19" s="8">
        <v>53</v>
      </c>
      <c r="B19" s="59"/>
      <c r="C19" s="59"/>
      <c r="D19" s="59"/>
      <c r="E19" s="59"/>
      <c r="F19" s="59"/>
      <c r="G19" s="59"/>
      <c r="H19" s="59"/>
      <c r="I19" s="59"/>
      <c r="J19" s="59"/>
      <c r="K19" s="67"/>
      <c r="L19" s="68"/>
      <c r="M19" s="26">
        <v>1.06</v>
      </c>
      <c r="N19" s="22"/>
    </row>
    <row r="20" spans="1:15" x14ac:dyDescent="0.25">
      <c r="A20" s="8">
        <v>72</v>
      </c>
      <c r="B20" s="59"/>
      <c r="C20" s="59"/>
      <c r="D20" s="59"/>
      <c r="E20" s="59"/>
      <c r="F20" s="59"/>
      <c r="G20" s="59"/>
      <c r="H20" s="59"/>
      <c r="I20" s="59"/>
      <c r="J20" s="59"/>
      <c r="K20" s="67"/>
      <c r="L20" s="68"/>
      <c r="M20" s="26">
        <v>0.79</v>
      </c>
      <c r="N20" s="22"/>
      <c r="O20" s="22"/>
    </row>
    <row r="21" spans="1:15" x14ac:dyDescent="0.25">
      <c r="A21" s="8">
        <v>85</v>
      </c>
      <c r="B21" s="59"/>
      <c r="C21" s="59"/>
      <c r="D21" s="59"/>
      <c r="E21" s="59"/>
      <c r="F21" s="59"/>
      <c r="G21" s="59"/>
      <c r="H21" s="59"/>
      <c r="I21" s="59"/>
      <c r="J21" s="59"/>
      <c r="K21" s="67"/>
      <c r="L21" s="68"/>
      <c r="M21" s="26">
        <v>2.5499999999999998</v>
      </c>
      <c r="N21" s="22"/>
      <c r="O21" s="29"/>
    </row>
    <row r="22" spans="1:15" x14ac:dyDescent="0.25">
      <c r="A22" s="23" t="s">
        <v>4</v>
      </c>
      <c r="B22" s="57">
        <v>1053</v>
      </c>
      <c r="C22" s="57"/>
      <c r="D22" s="57"/>
      <c r="E22" s="57">
        <v>389</v>
      </c>
      <c r="F22" s="57"/>
      <c r="G22" s="57"/>
      <c r="H22" s="57">
        <v>946</v>
      </c>
      <c r="I22" s="57"/>
      <c r="J22" s="57"/>
      <c r="K22" s="57">
        <f>B22+E22+H22</f>
        <v>2388</v>
      </c>
      <c r="L22" s="58"/>
      <c r="M22" s="27">
        <f>SUM(M17:M21)</f>
        <v>7.7200000000000006</v>
      </c>
      <c r="N22" s="22"/>
    </row>
    <row r="23" spans="1:15" ht="30" x14ac:dyDescent="0.25">
      <c r="A23" s="24" t="s">
        <v>16</v>
      </c>
      <c r="B23" s="54">
        <v>1607</v>
      </c>
      <c r="C23" s="55"/>
      <c r="D23" s="56"/>
      <c r="E23" s="54">
        <v>1607</v>
      </c>
      <c r="F23" s="55"/>
      <c r="G23" s="56"/>
      <c r="H23" s="54">
        <v>1607</v>
      </c>
      <c r="I23" s="55"/>
      <c r="J23" s="56"/>
      <c r="K23" s="57"/>
      <c r="L23" s="58"/>
      <c r="M23" s="3"/>
      <c r="N23" s="22"/>
    </row>
    <row r="24" spans="1:15" ht="30.75" thickBot="1" x14ac:dyDescent="0.3">
      <c r="A24" s="25" t="s">
        <v>17</v>
      </c>
      <c r="B24" s="49">
        <v>0.66</v>
      </c>
      <c r="C24" s="50"/>
      <c r="D24" s="51"/>
      <c r="E24" s="49">
        <v>0.24</v>
      </c>
      <c r="F24" s="50"/>
      <c r="G24" s="51"/>
      <c r="H24" s="49">
        <v>0.59</v>
      </c>
      <c r="I24" s="50"/>
      <c r="J24" s="51"/>
      <c r="K24" s="52">
        <f t="shared" ref="K24" si="4">B24+E24+H24</f>
        <v>1.49</v>
      </c>
      <c r="L24" s="53"/>
      <c r="M24" s="4"/>
      <c r="N24" s="22"/>
    </row>
    <row r="26" spans="1:15" ht="48" customHeight="1" x14ac:dyDescent="0.25">
      <c r="A26" s="48" t="s">
        <v>19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</sheetData>
  <mergeCells count="52">
    <mergeCell ref="A1:M1"/>
    <mergeCell ref="B4:D4"/>
    <mergeCell ref="A4:A7"/>
    <mergeCell ref="E4:G4"/>
    <mergeCell ref="K6:M6"/>
    <mergeCell ref="N6:P6"/>
    <mergeCell ref="K5:P5"/>
    <mergeCell ref="K4:P4"/>
    <mergeCell ref="B5:D6"/>
    <mergeCell ref="E5:G6"/>
    <mergeCell ref="H5:J6"/>
    <mergeCell ref="H4:J4"/>
    <mergeCell ref="E21:G21"/>
    <mergeCell ref="H20:J20"/>
    <mergeCell ref="H21:J21"/>
    <mergeCell ref="H22:J22"/>
    <mergeCell ref="A15:A16"/>
    <mergeCell ref="E16:G16"/>
    <mergeCell ref="B17:D17"/>
    <mergeCell ref="B18:D18"/>
    <mergeCell ref="B19:D19"/>
    <mergeCell ref="B15:J15"/>
    <mergeCell ref="H16:J16"/>
    <mergeCell ref="E17:G17"/>
    <mergeCell ref="E18:G18"/>
    <mergeCell ref="E19:G19"/>
    <mergeCell ref="B20:D20"/>
    <mergeCell ref="B21:D21"/>
    <mergeCell ref="B22:D22"/>
    <mergeCell ref="E22:G22"/>
    <mergeCell ref="M15:M16"/>
    <mergeCell ref="K15:L16"/>
    <mergeCell ref="B16:D16"/>
    <mergeCell ref="K21:L21"/>
    <mergeCell ref="K20:L20"/>
    <mergeCell ref="K19:L19"/>
    <mergeCell ref="K18:L18"/>
    <mergeCell ref="K17:L17"/>
    <mergeCell ref="H17:J17"/>
    <mergeCell ref="H18:J18"/>
    <mergeCell ref="H19:J19"/>
    <mergeCell ref="E20:G20"/>
    <mergeCell ref="B23:D23"/>
    <mergeCell ref="E23:G23"/>
    <mergeCell ref="H23:J23"/>
    <mergeCell ref="K23:L23"/>
    <mergeCell ref="K22:L22"/>
    <mergeCell ref="A26:M26"/>
    <mergeCell ref="E24:G24"/>
    <mergeCell ref="B24:D24"/>
    <mergeCell ref="H24:J24"/>
    <mergeCell ref="K24:L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 ISTF POS</vt:lpstr>
      <vt:lpstr>bilan  ISTF + ETP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LAURENCEAU Viviane (DR-PDL)</dc:creator>
  <cp:lastModifiedBy>LAURENCEAU Viviane (DR-PDL)</cp:lastModifiedBy>
  <dcterms:created xsi:type="dcterms:W3CDTF">2022-01-14T13:07:42Z</dcterms:created>
  <dcterms:modified xsi:type="dcterms:W3CDTF">2022-05-30T09:39:59Z</dcterms:modified>
</cp:coreProperties>
</file>