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 activeTab="2"/>
  </bookViews>
  <sheets>
    <sheet name="DEFM A" sheetId="1" r:id="rId1"/>
    <sheet name="DEFM B&amp;C" sheetId="2" r:id="rId2"/>
    <sheet name="DEFM DELD Toutes catégories" sheetId="3" r:id="rId3"/>
    <sheet name="DEFM A - ASS" sheetId="4" r:id="rId4"/>
    <sheet name="DEFM A - Non indemnisé" sheetId="5" r:id="rId5"/>
    <sheet name="DEFM A - Obligation d'emploi" sheetId="6" r:id="rId6"/>
    <sheet name="DEFM A - RSA" sheetId="7" r:id="rId7"/>
  </sheets>
  <calcPr calcId="145621"/>
</workbook>
</file>

<file path=xl/calcChain.xml><?xml version="1.0" encoding="utf-8"?>
<calcChain xmlns="http://schemas.openxmlformats.org/spreadsheetml/2006/main">
  <c r="D13" i="7" l="1"/>
  <c r="C13" i="7"/>
  <c r="D13" i="2"/>
  <c r="D13" i="3"/>
  <c r="D13" i="4"/>
  <c r="D13" i="5"/>
  <c r="D13" i="6"/>
  <c r="D13" i="1"/>
  <c r="D8" i="2"/>
  <c r="D9" i="2"/>
  <c r="D10" i="2"/>
  <c r="D11" i="2"/>
  <c r="D12" i="2"/>
  <c r="D8" i="3"/>
  <c r="D9" i="3"/>
  <c r="D10" i="3"/>
  <c r="D11" i="3"/>
  <c r="D12" i="3"/>
  <c r="D8" i="4"/>
  <c r="D9" i="4"/>
  <c r="D10" i="4"/>
  <c r="D11" i="4"/>
  <c r="D12" i="4"/>
  <c r="D8" i="5"/>
  <c r="D9" i="5"/>
  <c r="D10" i="5"/>
  <c r="D11" i="5"/>
  <c r="D12" i="5"/>
  <c r="D8" i="6"/>
  <c r="D9" i="6"/>
  <c r="D10" i="6"/>
  <c r="D11" i="6"/>
  <c r="D12" i="6"/>
  <c r="D8" i="7"/>
  <c r="D9" i="7"/>
  <c r="D10" i="7"/>
  <c r="D11" i="7"/>
  <c r="D12" i="7"/>
  <c r="D8" i="1"/>
  <c r="D9" i="1"/>
  <c r="D10" i="1"/>
  <c r="D11" i="1"/>
  <c r="D12" i="1"/>
  <c r="C9" i="2"/>
  <c r="C10" i="2"/>
  <c r="C11" i="2"/>
  <c r="C12" i="2"/>
  <c r="C13" i="2"/>
  <c r="C9" i="3"/>
  <c r="C10" i="3"/>
  <c r="C11" i="3"/>
  <c r="C12" i="3"/>
  <c r="C13" i="3"/>
  <c r="C9" i="4"/>
  <c r="C10" i="4"/>
  <c r="C11" i="4"/>
  <c r="C12" i="4"/>
  <c r="C13" i="4"/>
  <c r="C9" i="5"/>
  <c r="C10" i="5"/>
  <c r="C11" i="5"/>
  <c r="C12" i="5"/>
  <c r="C13" i="5"/>
  <c r="C9" i="6"/>
  <c r="C10" i="6"/>
  <c r="C11" i="6"/>
  <c r="C12" i="6"/>
  <c r="C13" i="6"/>
  <c r="C9" i="7"/>
  <c r="C10" i="7"/>
  <c r="C11" i="7"/>
  <c r="C12" i="7"/>
  <c r="C9" i="1"/>
  <c r="C10" i="1"/>
  <c r="C11" i="1"/>
  <c r="C12" i="1"/>
  <c r="C13" i="1"/>
  <c r="C8" i="2"/>
  <c r="C8" i="3"/>
  <c r="C8" i="4"/>
  <c r="C8" i="5"/>
  <c r="C8" i="6"/>
  <c r="C8" i="7"/>
  <c r="C8" i="1"/>
  <c r="B7" i="1"/>
  <c r="D7" i="3" l="1"/>
  <c r="D7" i="4"/>
  <c r="D7" i="5"/>
  <c r="D7" i="6"/>
  <c r="D7" i="7"/>
  <c r="D7" i="2"/>
  <c r="D7" i="1"/>
  <c r="B7" i="7" l="1"/>
  <c r="B7" i="6"/>
  <c r="B7" i="5" l="1"/>
  <c r="B7" i="4"/>
  <c r="B7" i="3"/>
  <c r="B7" i="2"/>
  <c r="C7" i="7" l="1"/>
  <c r="C7" i="6"/>
  <c r="C7" i="5"/>
  <c r="C7" i="4"/>
  <c r="C7" i="3"/>
  <c r="C7" i="2"/>
  <c r="C7" i="1"/>
</calcChain>
</file>

<file path=xl/sharedStrings.xml><?xml version="1.0" encoding="utf-8"?>
<sst xmlns="http://schemas.openxmlformats.org/spreadsheetml/2006/main" count="21" uniqueCount="3">
  <si>
    <t>PDL</t>
  </si>
  <si>
    <t>Territoire</t>
  </si>
  <si>
    <t>Evolution annuelle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</si>
</sst>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">
    <xf numFmtId="0" fontId="0" fillId="0" borderId="0" xfId="0"/>
    <xf numFmtId="3" fontId="0" fillId="0" borderId="0" xfId="0" applyNumberFormat="1"/>
    <xf numFmtId="17" fontId="0" fillId="2" borderId="0" xfId="0" applyNumberFormat="1" applyFill="1"/>
    <xf numFmtId="164" fontId="2" fillId="0" borderId="0" xfId="1" applyNumberFormat="1" applyFont="1"/>
    <xf numFmtId="164" fontId="3" fillId="0" borderId="0" xfId="1" applyNumberFormat="1" applyFont="1"/>
    <xf numFmtId="0" fontId="0" fillId="3" borderId="0" xfId="0" applyFill="1" applyAlignment="1">
      <alignment horizontal="center" vertic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workbookViewId="0">
      <selection activeCell="H21" sqref="H21"/>
    </sheetView>
  </sheetViews>
  <sheetFormatPr baseColWidth="10" defaultColWidth="9.140625" defaultRowHeight="15" x14ac:dyDescent="0.25"/>
  <cols>
    <col min="1" max="1" width="9.42578125" bestFit="1" customWidth="1"/>
    <col min="2" max="2" width="9.42578125" customWidth="1"/>
  </cols>
  <sheetData>
    <row r="1" spans="1:4" x14ac:dyDescent="0.25">
      <c r="A1" t="s">
        <v>1</v>
      </c>
      <c r="B1" s="2">
        <v>43525</v>
      </c>
      <c r="C1" s="2">
        <v>43891</v>
      </c>
      <c r="D1" s="2">
        <v>44256</v>
      </c>
    </row>
    <row r="2" spans="1:4" x14ac:dyDescent="0.25">
      <c r="A2">
        <v>44</v>
      </c>
      <c r="B2">
        <v>61168</v>
      </c>
      <c r="C2" s="1">
        <v>66082</v>
      </c>
      <c r="D2">
        <v>66732</v>
      </c>
    </row>
    <row r="3" spans="1:4" x14ac:dyDescent="0.25">
      <c r="A3">
        <v>49</v>
      </c>
      <c r="B3">
        <v>37361</v>
      </c>
      <c r="C3" s="1">
        <v>39702</v>
      </c>
      <c r="D3">
        <v>37962</v>
      </c>
    </row>
    <row r="4" spans="1:4" x14ac:dyDescent="0.25">
      <c r="A4">
        <v>53</v>
      </c>
      <c r="B4">
        <v>9863</v>
      </c>
      <c r="C4" s="1">
        <v>10947</v>
      </c>
      <c r="D4">
        <v>10283</v>
      </c>
    </row>
    <row r="5" spans="1:4" x14ac:dyDescent="0.25">
      <c r="A5">
        <v>72</v>
      </c>
      <c r="B5">
        <v>27575</v>
      </c>
      <c r="C5" s="1">
        <v>28676</v>
      </c>
      <c r="D5">
        <v>27951</v>
      </c>
    </row>
    <row r="6" spans="1:4" x14ac:dyDescent="0.25">
      <c r="A6">
        <v>85</v>
      </c>
      <c r="B6">
        <v>27332</v>
      </c>
      <c r="C6" s="1">
        <v>29121</v>
      </c>
      <c r="D6">
        <v>27984</v>
      </c>
    </row>
    <row r="7" spans="1:4" x14ac:dyDescent="0.25">
      <c r="A7" t="s">
        <v>0</v>
      </c>
      <c r="B7" s="1">
        <f t="shared" ref="B7:D7" si="0">SUM(B2:B6)</f>
        <v>163299</v>
      </c>
      <c r="C7" s="1">
        <f t="shared" si="0"/>
        <v>174528</v>
      </c>
      <c r="D7" s="1">
        <f t="shared" si="0"/>
        <v>170912</v>
      </c>
    </row>
    <row r="8" spans="1:4" x14ac:dyDescent="0.25">
      <c r="A8" s="5" t="s">
        <v>2</v>
      </c>
      <c r="B8" s="5"/>
      <c r="C8" s="3">
        <f>(C2-B2)/B2</f>
        <v>8.0336123463248754E-2</v>
      </c>
      <c r="D8" s="3">
        <f>(D2-C2)/C2</f>
        <v>9.8362640355921429E-3</v>
      </c>
    </row>
    <row r="9" spans="1:4" x14ac:dyDescent="0.25">
      <c r="A9" s="5"/>
      <c r="B9" s="5"/>
      <c r="C9" s="3">
        <f t="shared" ref="C9:D13" si="1">(C3-B3)/B3</f>
        <v>6.2658922405717188E-2</v>
      </c>
      <c r="D9" s="3">
        <f t="shared" si="1"/>
        <v>-4.3826507480731448E-2</v>
      </c>
    </row>
    <row r="10" spans="1:4" x14ac:dyDescent="0.25">
      <c r="A10" s="5"/>
      <c r="B10" s="5"/>
      <c r="C10" s="3">
        <f t="shared" si="1"/>
        <v>0.1099057082023725</v>
      </c>
      <c r="D10" s="3">
        <f t="shared" si="1"/>
        <v>-6.0655887457750982E-2</v>
      </c>
    </row>
    <row r="11" spans="1:4" x14ac:dyDescent="0.25">
      <c r="A11" s="5"/>
      <c r="B11" s="5"/>
      <c r="C11" s="3">
        <f t="shared" si="1"/>
        <v>3.9927470534904808E-2</v>
      </c>
      <c r="D11" s="3">
        <f t="shared" si="1"/>
        <v>-2.5282466173803878E-2</v>
      </c>
    </row>
    <row r="12" spans="1:4" x14ac:dyDescent="0.25">
      <c r="A12" s="5"/>
      <c r="B12" s="5"/>
      <c r="C12" s="3">
        <f t="shared" si="1"/>
        <v>6.5454412410361484E-2</v>
      </c>
      <c r="D12" s="3">
        <f t="shared" si="1"/>
        <v>-3.9043988874008451E-2</v>
      </c>
    </row>
    <row r="13" spans="1:4" x14ac:dyDescent="0.25">
      <c r="A13" s="5"/>
      <c r="B13" s="5"/>
      <c r="C13" s="3">
        <f t="shared" si="1"/>
        <v>6.8763433946319327E-2</v>
      </c>
      <c r="D13" s="3">
        <f>(D7-C7)/C7</f>
        <v>-2.0718738540520719E-2</v>
      </c>
    </row>
  </sheetData>
  <mergeCells count="1">
    <mergeCell ref="A8:B1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workbookViewId="0">
      <selection activeCell="H21" sqref="H21"/>
    </sheetView>
  </sheetViews>
  <sheetFormatPr baseColWidth="10" defaultColWidth="9.140625" defaultRowHeight="15" x14ac:dyDescent="0.25"/>
  <cols>
    <col min="2" max="2" width="8" bestFit="1" customWidth="1"/>
  </cols>
  <sheetData>
    <row r="1" spans="1:5" x14ac:dyDescent="0.25">
      <c r="A1" t="s">
        <v>1</v>
      </c>
      <c r="B1" s="2">
        <v>43525</v>
      </c>
      <c r="C1" s="2">
        <v>43891</v>
      </c>
      <c r="D1" s="2">
        <v>44256</v>
      </c>
    </row>
    <row r="2" spans="1:5" x14ac:dyDescent="0.25">
      <c r="A2">
        <v>44</v>
      </c>
      <c r="B2" s="1">
        <v>57375</v>
      </c>
      <c r="C2" s="1">
        <v>54447</v>
      </c>
      <c r="D2">
        <v>56617</v>
      </c>
    </row>
    <row r="3" spans="1:5" x14ac:dyDescent="0.25">
      <c r="A3">
        <v>49</v>
      </c>
      <c r="B3" s="1">
        <v>35245</v>
      </c>
      <c r="C3" s="1">
        <v>33868</v>
      </c>
      <c r="D3">
        <v>35326</v>
      </c>
    </row>
    <row r="4" spans="1:5" x14ac:dyDescent="0.25">
      <c r="A4">
        <v>53</v>
      </c>
      <c r="B4" s="1">
        <v>10255</v>
      </c>
      <c r="C4" s="1">
        <v>9730</v>
      </c>
      <c r="D4">
        <v>10451</v>
      </c>
    </row>
    <row r="5" spans="1:5" x14ac:dyDescent="0.25">
      <c r="A5">
        <v>72</v>
      </c>
      <c r="B5" s="1">
        <v>22755</v>
      </c>
      <c r="C5" s="1">
        <v>21321</v>
      </c>
      <c r="D5">
        <v>22310</v>
      </c>
    </row>
    <row r="6" spans="1:5" x14ac:dyDescent="0.25">
      <c r="A6">
        <v>85</v>
      </c>
      <c r="B6" s="1">
        <v>26609</v>
      </c>
      <c r="C6" s="1">
        <v>25800</v>
      </c>
      <c r="D6">
        <v>27037</v>
      </c>
    </row>
    <row r="7" spans="1:5" x14ac:dyDescent="0.25">
      <c r="A7" t="s">
        <v>0</v>
      </c>
      <c r="B7" s="1">
        <f>SUM(B2:B6)</f>
        <v>152239</v>
      </c>
      <c r="C7" s="1">
        <f t="shared" ref="C7:D7" si="0">SUM(C2:C6)</f>
        <v>145166</v>
      </c>
      <c r="D7" s="1">
        <f t="shared" si="0"/>
        <v>151741</v>
      </c>
      <c r="E7" s="1"/>
    </row>
    <row r="8" spans="1:5" x14ac:dyDescent="0.25">
      <c r="A8" s="5" t="s">
        <v>2</v>
      </c>
      <c r="B8" s="5"/>
      <c r="C8" s="4">
        <f>(C2-B2)/B2</f>
        <v>-5.1032679738562091E-2</v>
      </c>
      <c r="D8" s="4">
        <f>(D2-C2)/C2</f>
        <v>3.9855272099472878E-2</v>
      </c>
    </row>
    <row r="9" spans="1:5" x14ac:dyDescent="0.25">
      <c r="A9" s="5"/>
      <c r="B9" s="5"/>
      <c r="C9" s="4">
        <f t="shared" ref="C9:D13" si="1">(C3-B3)/B3</f>
        <v>-3.9069371542062706E-2</v>
      </c>
      <c r="D9" s="4">
        <f t="shared" si="1"/>
        <v>4.3049486240699188E-2</v>
      </c>
    </row>
    <row r="10" spans="1:5" x14ac:dyDescent="0.25">
      <c r="A10" s="5"/>
      <c r="B10" s="5"/>
      <c r="C10" s="4">
        <f t="shared" si="1"/>
        <v>-5.1194539249146756E-2</v>
      </c>
      <c r="D10" s="4">
        <f t="shared" si="1"/>
        <v>7.4100719424460434E-2</v>
      </c>
    </row>
    <row r="11" spans="1:5" x14ac:dyDescent="0.25">
      <c r="A11" s="5"/>
      <c r="B11" s="5"/>
      <c r="C11" s="4">
        <f t="shared" si="1"/>
        <v>-6.3019116677653267E-2</v>
      </c>
      <c r="D11" s="4">
        <f t="shared" si="1"/>
        <v>4.6386192017259978E-2</v>
      </c>
    </row>
    <row r="12" spans="1:5" x14ac:dyDescent="0.25">
      <c r="A12" s="5"/>
      <c r="B12" s="5"/>
      <c r="C12" s="4">
        <f t="shared" si="1"/>
        <v>-3.0403247021684392E-2</v>
      </c>
      <c r="D12" s="4">
        <f t="shared" si="1"/>
        <v>4.794573643410853E-2</v>
      </c>
    </row>
    <row r="13" spans="1:5" x14ac:dyDescent="0.25">
      <c r="A13" s="5"/>
      <c r="B13" s="5"/>
      <c r="C13" s="4">
        <f t="shared" si="1"/>
        <v>-4.6459842747259242E-2</v>
      </c>
      <c r="D13" s="4">
        <f>(D7-C7)/C7</f>
        <v>4.5292974939035315E-2</v>
      </c>
    </row>
  </sheetData>
  <mergeCells count="1">
    <mergeCell ref="A8:B1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tabSelected="1" workbookViewId="0">
      <selection activeCell="G12" sqref="G12"/>
    </sheetView>
  </sheetViews>
  <sheetFormatPr baseColWidth="10" defaultColWidth="9.140625" defaultRowHeight="15" x14ac:dyDescent="0.25"/>
  <cols>
    <col min="2" max="2" width="8" bestFit="1" customWidth="1"/>
  </cols>
  <sheetData>
    <row r="1" spans="1:4" x14ac:dyDescent="0.25">
      <c r="A1" t="s">
        <v>1</v>
      </c>
      <c r="B1" s="2">
        <v>43525</v>
      </c>
      <c r="C1" s="2">
        <v>43891</v>
      </c>
      <c r="D1" s="2">
        <v>44256</v>
      </c>
    </row>
    <row r="2" spans="1:4" x14ac:dyDescent="0.25">
      <c r="A2">
        <v>44</v>
      </c>
      <c r="B2" s="1">
        <v>58736</v>
      </c>
      <c r="C2" s="1">
        <v>57350</v>
      </c>
      <c r="D2">
        <v>66152</v>
      </c>
    </row>
    <row r="3" spans="1:4" x14ac:dyDescent="0.25">
      <c r="A3">
        <v>49</v>
      </c>
      <c r="B3" s="1">
        <v>37858</v>
      </c>
      <c r="C3" s="1">
        <v>37235</v>
      </c>
      <c r="D3">
        <v>41468</v>
      </c>
    </row>
    <row r="4" spans="1:4" x14ac:dyDescent="0.25">
      <c r="A4">
        <v>53</v>
      </c>
      <c r="B4" s="1">
        <v>9996</v>
      </c>
      <c r="C4" s="1">
        <v>9793</v>
      </c>
      <c r="D4">
        <v>11122</v>
      </c>
    </row>
    <row r="5" spans="1:4" x14ac:dyDescent="0.25">
      <c r="A5">
        <v>72</v>
      </c>
      <c r="B5" s="1">
        <v>26159</v>
      </c>
      <c r="C5" s="1">
        <v>25445</v>
      </c>
      <c r="D5">
        <v>28531</v>
      </c>
    </row>
    <row r="6" spans="1:4" x14ac:dyDescent="0.25">
      <c r="A6">
        <v>85</v>
      </c>
      <c r="B6" s="1">
        <v>27185</v>
      </c>
      <c r="C6" s="1">
        <v>26832</v>
      </c>
      <c r="D6">
        <v>30664</v>
      </c>
    </row>
    <row r="7" spans="1:4" x14ac:dyDescent="0.25">
      <c r="A7" t="s">
        <v>0</v>
      </c>
      <c r="B7" s="1">
        <f>SUM(B2:B6)</f>
        <v>159934</v>
      </c>
      <c r="C7" s="1">
        <f t="shared" ref="C7:D7" si="0">SUM(C2:C6)</f>
        <v>156655</v>
      </c>
      <c r="D7" s="1">
        <f t="shared" si="0"/>
        <v>177937</v>
      </c>
    </row>
    <row r="8" spans="1:4" x14ac:dyDescent="0.25">
      <c r="A8" s="5" t="s">
        <v>2</v>
      </c>
      <c r="B8" s="5"/>
      <c r="C8" s="4">
        <f>(C2-B2)/B2</f>
        <v>-2.3597112503405068E-2</v>
      </c>
      <c r="D8" s="4">
        <f>(D2-C2)/C2</f>
        <v>0.15347863993025285</v>
      </c>
    </row>
    <row r="9" spans="1:4" x14ac:dyDescent="0.25">
      <c r="A9" s="5"/>
      <c r="B9" s="5"/>
      <c r="C9" s="4">
        <f t="shared" ref="C9:D13" si="1">(C3-B3)/B3</f>
        <v>-1.6456231179671404E-2</v>
      </c>
      <c r="D9" s="4">
        <f t="shared" si="1"/>
        <v>0.11368336242782329</v>
      </c>
    </row>
    <row r="10" spans="1:4" x14ac:dyDescent="0.25">
      <c r="A10" s="5"/>
      <c r="B10" s="5"/>
      <c r="C10" s="4">
        <f t="shared" si="1"/>
        <v>-2.0308123249299721E-2</v>
      </c>
      <c r="D10" s="4">
        <f t="shared" si="1"/>
        <v>0.13570918002654958</v>
      </c>
    </row>
    <row r="11" spans="1:4" x14ac:dyDescent="0.25">
      <c r="A11" s="5"/>
      <c r="B11" s="5"/>
      <c r="C11" s="4">
        <f t="shared" si="1"/>
        <v>-2.7294621354027295E-2</v>
      </c>
      <c r="D11" s="4">
        <f t="shared" si="1"/>
        <v>0.12128119473373944</v>
      </c>
    </row>
    <row r="12" spans="1:4" x14ac:dyDescent="0.25">
      <c r="A12" s="5"/>
      <c r="B12" s="5"/>
      <c r="C12" s="4">
        <f t="shared" si="1"/>
        <v>-1.2985102078352032E-2</v>
      </c>
      <c r="D12" s="4">
        <f t="shared" si="1"/>
        <v>0.14281454979129399</v>
      </c>
    </row>
    <row r="13" spans="1:4" x14ac:dyDescent="0.25">
      <c r="A13" s="5"/>
      <c r="B13" s="5"/>
      <c r="C13" s="4">
        <f t="shared" si="1"/>
        <v>-2.0502207160453687E-2</v>
      </c>
      <c r="D13" s="4">
        <f>(D7-C7)/C7</f>
        <v>0.1358526698796719</v>
      </c>
    </row>
  </sheetData>
  <mergeCells count="1">
    <mergeCell ref="A8:B1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workbookViewId="0">
      <selection activeCell="H21" sqref="H21"/>
    </sheetView>
  </sheetViews>
  <sheetFormatPr baseColWidth="10" defaultRowHeight="15" x14ac:dyDescent="0.25"/>
  <cols>
    <col min="2" max="2" width="8" bestFit="1" customWidth="1"/>
  </cols>
  <sheetData>
    <row r="1" spans="1:4" x14ac:dyDescent="0.25">
      <c r="A1" t="s">
        <v>1</v>
      </c>
      <c r="B1" s="2">
        <v>43525</v>
      </c>
      <c r="C1" s="2">
        <v>43891</v>
      </c>
      <c r="D1" s="2">
        <v>44256</v>
      </c>
    </row>
    <row r="2" spans="1:4" x14ac:dyDescent="0.25">
      <c r="A2">
        <v>44</v>
      </c>
      <c r="B2" s="1">
        <v>4059</v>
      </c>
      <c r="C2" s="1">
        <v>3815</v>
      </c>
      <c r="D2">
        <v>3606</v>
      </c>
    </row>
    <row r="3" spans="1:4" x14ac:dyDescent="0.25">
      <c r="A3">
        <v>49</v>
      </c>
      <c r="B3" s="1">
        <v>3157</v>
      </c>
      <c r="C3" s="1">
        <v>2952</v>
      </c>
      <c r="D3">
        <v>2738</v>
      </c>
    </row>
    <row r="4" spans="1:4" x14ac:dyDescent="0.25">
      <c r="A4">
        <v>53</v>
      </c>
      <c r="B4" s="1">
        <v>805</v>
      </c>
      <c r="C4" s="1">
        <v>797</v>
      </c>
      <c r="D4">
        <v>740</v>
      </c>
    </row>
    <row r="5" spans="1:4" x14ac:dyDescent="0.25">
      <c r="A5">
        <v>72</v>
      </c>
      <c r="B5" s="1">
        <v>2401</v>
      </c>
      <c r="C5" s="1">
        <v>2324</v>
      </c>
      <c r="D5">
        <v>2147</v>
      </c>
    </row>
    <row r="6" spans="1:4" x14ac:dyDescent="0.25">
      <c r="A6">
        <v>85</v>
      </c>
      <c r="B6" s="1">
        <v>2566</v>
      </c>
      <c r="C6" s="1">
        <v>2355</v>
      </c>
      <c r="D6">
        <v>2188</v>
      </c>
    </row>
    <row r="7" spans="1:4" x14ac:dyDescent="0.25">
      <c r="A7" t="s">
        <v>0</v>
      </c>
      <c r="B7" s="1">
        <f>SUM(B2:B6)</f>
        <v>12988</v>
      </c>
      <c r="C7" s="1">
        <f t="shared" ref="C7:D7" si="0">SUM(C2:C6)</f>
        <v>12243</v>
      </c>
      <c r="D7" s="1">
        <f t="shared" si="0"/>
        <v>11419</v>
      </c>
    </row>
    <row r="8" spans="1:4" x14ac:dyDescent="0.25">
      <c r="A8" s="5" t="s">
        <v>2</v>
      </c>
      <c r="B8" s="5"/>
      <c r="C8" s="4">
        <f>(C2-B2)/B2</f>
        <v>-6.0113328406011336E-2</v>
      </c>
      <c r="D8" s="4">
        <f>(D2-C2)/C2</f>
        <v>-5.4783748361730014E-2</v>
      </c>
    </row>
    <row r="9" spans="1:4" x14ac:dyDescent="0.25">
      <c r="A9" s="5"/>
      <c r="B9" s="5"/>
      <c r="C9" s="4">
        <f t="shared" ref="C9:D13" si="1">(C3-B3)/B3</f>
        <v>-6.4935064935064929E-2</v>
      </c>
      <c r="D9" s="4">
        <f t="shared" si="1"/>
        <v>-7.2493224932249328E-2</v>
      </c>
    </row>
    <row r="10" spans="1:4" x14ac:dyDescent="0.25">
      <c r="A10" s="5"/>
      <c r="B10" s="5"/>
      <c r="C10" s="4">
        <f t="shared" si="1"/>
        <v>-9.9378881987577643E-3</v>
      </c>
      <c r="D10" s="4">
        <f t="shared" si="1"/>
        <v>-7.1518193224592227E-2</v>
      </c>
    </row>
    <row r="11" spans="1:4" x14ac:dyDescent="0.25">
      <c r="A11" s="5"/>
      <c r="B11" s="5"/>
      <c r="C11" s="4">
        <f t="shared" si="1"/>
        <v>-3.2069970845481049E-2</v>
      </c>
      <c r="D11" s="4">
        <f t="shared" si="1"/>
        <v>-7.6161790017211697E-2</v>
      </c>
    </row>
    <row r="12" spans="1:4" x14ac:dyDescent="0.25">
      <c r="A12" s="5"/>
      <c r="B12" s="5"/>
      <c r="C12" s="4">
        <f t="shared" si="1"/>
        <v>-8.2229150428682771E-2</v>
      </c>
      <c r="D12" s="4">
        <f t="shared" si="1"/>
        <v>-7.0912951167728236E-2</v>
      </c>
    </row>
    <row r="13" spans="1:4" x14ac:dyDescent="0.25">
      <c r="A13" s="5"/>
      <c r="B13" s="5"/>
      <c r="C13" s="4">
        <f t="shared" si="1"/>
        <v>-5.7360640591315057E-2</v>
      </c>
      <c r="D13" s="4">
        <f>(D7-C7)/C7</f>
        <v>-6.7303765416972958E-2</v>
      </c>
    </row>
  </sheetData>
  <mergeCells count="1">
    <mergeCell ref="A8:B1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workbookViewId="0">
      <selection activeCell="H21" sqref="H21"/>
    </sheetView>
  </sheetViews>
  <sheetFormatPr baseColWidth="10" defaultRowHeight="15" x14ac:dyDescent="0.25"/>
  <cols>
    <col min="2" max="2" width="8" bestFit="1" customWidth="1"/>
  </cols>
  <sheetData>
    <row r="1" spans="1:4" x14ac:dyDescent="0.25">
      <c r="A1" t="s">
        <v>1</v>
      </c>
      <c r="B1" s="2">
        <v>43525</v>
      </c>
      <c r="C1" s="2">
        <v>43891</v>
      </c>
      <c r="D1" s="2">
        <v>44256</v>
      </c>
    </row>
    <row r="2" spans="1:4" x14ac:dyDescent="0.25">
      <c r="A2">
        <v>44</v>
      </c>
      <c r="B2" s="1">
        <v>22033</v>
      </c>
      <c r="C2" s="1">
        <v>22974</v>
      </c>
      <c r="D2">
        <v>22159</v>
      </c>
    </row>
    <row r="3" spans="1:4" x14ac:dyDescent="0.25">
      <c r="A3">
        <v>49</v>
      </c>
      <c r="B3" s="1">
        <v>16168</v>
      </c>
      <c r="C3" s="1">
        <v>16421</v>
      </c>
      <c r="D3">
        <v>15261</v>
      </c>
    </row>
    <row r="4" spans="1:4" x14ac:dyDescent="0.25">
      <c r="A4">
        <v>53</v>
      </c>
      <c r="B4" s="1">
        <v>3708</v>
      </c>
      <c r="C4" s="1">
        <v>4045</v>
      </c>
      <c r="D4">
        <v>3677</v>
      </c>
    </row>
    <row r="5" spans="1:4" x14ac:dyDescent="0.25">
      <c r="A5">
        <v>72</v>
      </c>
      <c r="B5" s="1">
        <v>12831</v>
      </c>
      <c r="C5" s="1">
        <v>12856</v>
      </c>
      <c r="D5">
        <v>12390</v>
      </c>
    </row>
    <row r="6" spans="1:4" x14ac:dyDescent="0.25">
      <c r="A6">
        <v>85</v>
      </c>
      <c r="B6" s="1">
        <v>8858</v>
      </c>
      <c r="C6" s="1">
        <v>9161</v>
      </c>
      <c r="D6">
        <v>8358</v>
      </c>
    </row>
    <row r="7" spans="1:4" x14ac:dyDescent="0.25">
      <c r="A7" t="s">
        <v>0</v>
      </c>
      <c r="B7" s="1">
        <f>SUM(B2:B6)</f>
        <v>63598</v>
      </c>
      <c r="C7" s="1">
        <f t="shared" ref="C7:D7" si="0">SUM(C2:C6)</f>
        <v>65457</v>
      </c>
      <c r="D7" s="1">
        <f t="shared" si="0"/>
        <v>61845</v>
      </c>
    </row>
    <row r="8" spans="1:4" x14ac:dyDescent="0.25">
      <c r="A8" s="5" t="s">
        <v>2</v>
      </c>
      <c r="B8" s="5"/>
      <c r="C8" s="4">
        <f>(C2-B2)/B2</f>
        <v>4.2708664276312806E-2</v>
      </c>
      <c r="D8" s="4">
        <f>(D2-C2)/C2</f>
        <v>-3.5474884652215551E-2</v>
      </c>
    </row>
    <row r="9" spans="1:4" x14ac:dyDescent="0.25">
      <c r="A9" s="5"/>
      <c r="B9" s="5"/>
      <c r="C9" s="4">
        <f t="shared" ref="C9:D13" si="1">(C3-B3)/B3</f>
        <v>1.5648193963384464E-2</v>
      </c>
      <c r="D9" s="4">
        <f t="shared" si="1"/>
        <v>-7.0641252055295048E-2</v>
      </c>
    </row>
    <row r="10" spans="1:4" x14ac:dyDescent="0.25">
      <c r="A10" s="5"/>
      <c r="B10" s="5"/>
      <c r="C10" s="4">
        <f t="shared" si="1"/>
        <v>9.088457389428263E-2</v>
      </c>
      <c r="D10" s="4">
        <f t="shared" si="1"/>
        <v>-9.0976514215080351E-2</v>
      </c>
    </row>
    <row r="11" spans="1:4" x14ac:dyDescent="0.25">
      <c r="A11" s="5"/>
      <c r="B11" s="5"/>
      <c r="C11" s="4">
        <f t="shared" si="1"/>
        <v>1.9484062037253527E-3</v>
      </c>
      <c r="D11" s="4">
        <f t="shared" si="1"/>
        <v>-3.6247666459240824E-2</v>
      </c>
    </row>
    <row r="12" spans="1:4" x14ac:dyDescent="0.25">
      <c r="A12" s="5"/>
      <c r="B12" s="5"/>
      <c r="C12" s="4">
        <f t="shared" si="1"/>
        <v>3.420636712576202E-2</v>
      </c>
      <c r="D12" s="4">
        <f t="shared" si="1"/>
        <v>-8.7654186224211325E-2</v>
      </c>
    </row>
    <row r="13" spans="1:4" x14ac:dyDescent="0.25">
      <c r="A13" s="5"/>
      <c r="B13" s="5"/>
      <c r="C13" s="4">
        <f t="shared" si="1"/>
        <v>2.92304789458788E-2</v>
      </c>
      <c r="D13" s="4">
        <f>(D7-C7)/C7</f>
        <v>-5.5181264035931987E-2</v>
      </c>
    </row>
  </sheetData>
  <mergeCells count="1">
    <mergeCell ref="A8:B1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workbookViewId="0">
      <selection activeCell="H21" sqref="H21"/>
    </sheetView>
  </sheetViews>
  <sheetFormatPr baseColWidth="10" defaultRowHeight="15" x14ac:dyDescent="0.25"/>
  <cols>
    <col min="2" max="2" width="8" bestFit="1" customWidth="1"/>
  </cols>
  <sheetData>
    <row r="1" spans="1:4" x14ac:dyDescent="0.25">
      <c r="A1" t="s">
        <v>1</v>
      </c>
      <c r="B1" s="2">
        <v>43525</v>
      </c>
      <c r="C1" s="2">
        <v>43891</v>
      </c>
      <c r="D1" s="2">
        <v>44256</v>
      </c>
    </row>
    <row r="2" spans="1:4" x14ac:dyDescent="0.25">
      <c r="A2">
        <v>44</v>
      </c>
      <c r="B2" s="1">
        <v>7015</v>
      </c>
      <c r="C2" s="1">
        <v>6942</v>
      </c>
      <c r="D2">
        <v>6382</v>
      </c>
    </row>
    <row r="3" spans="1:4" x14ac:dyDescent="0.25">
      <c r="A3">
        <v>49</v>
      </c>
      <c r="B3" s="1">
        <v>4745</v>
      </c>
      <c r="C3" s="1">
        <v>4384</v>
      </c>
      <c r="D3">
        <v>4150</v>
      </c>
    </row>
    <row r="4" spans="1:4" x14ac:dyDescent="0.25">
      <c r="A4">
        <v>53</v>
      </c>
      <c r="B4" s="1">
        <v>1266</v>
      </c>
      <c r="C4" s="1">
        <v>1334</v>
      </c>
      <c r="D4">
        <v>1280</v>
      </c>
    </row>
    <row r="5" spans="1:4" x14ac:dyDescent="0.25">
      <c r="A5">
        <v>72</v>
      </c>
      <c r="B5" s="1">
        <v>3274</v>
      </c>
      <c r="C5" s="1">
        <v>3130</v>
      </c>
      <c r="D5">
        <v>3083</v>
      </c>
    </row>
    <row r="6" spans="1:4" x14ac:dyDescent="0.25">
      <c r="A6">
        <v>85</v>
      </c>
      <c r="B6" s="1">
        <v>3721</v>
      </c>
      <c r="C6" s="1">
        <v>3587</v>
      </c>
      <c r="D6">
        <v>3408</v>
      </c>
    </row>
    <row r="7" spans="1:4" x14ac:dyDescent="0.25">
      <c r="A7" t="s">
        <v>0</v>
      </c>
      <c r="B7" s="1">
        <f>SUM(B2:B6)</f>
        <v>20021</v>
      </c>
      <c r="C7" s="1">
        <f t="shared" ref="C7:D7" si="0">SUM(C2:C6)</f>
        <v>19377</v>
      </c>
      <c r="D7" s="1">
        <f t="shared" si="0"/>
        <v>18303</v>
      </c>
    </row>
    <row r="8" spans="1:4" x14ac:dyDescent="0.25">
      <c r="A8" s="5" t="s">
        <v>2</v>
      </c>
      <c r="B8" s="5"/>
      <c r="C8" s="4">
        <f>(C2-B2)/B2</f>
        <v>-1.0406272273699215E-2</v>
      </c>
      <c r="D8" s="4">
        <f>(D2-C2)/C2</f>
        <v>-8.0668395275136848E-2</v>
      </c>
    </row>
    <row r="9" spans="1:4" x14ac:dyDescent="0.25">
      <c r="A9" s="5"/>
      <c r="B9" s="5"/>
      <c r="C9" s="4">
        <f t="shared" ref="C9:D13" si="1">(C3-B3)/B3</f>
        <v>-7.6080084299262385E-2</v>
      </c>
      <c r="D9" s="4">
        <f t="shared" si="1"/>
        <v>-5.3375912408759121E-2</v>
      </c>
    </row>
    <row r="10" spans="1:4" x14ac:dyDescent="0.25">
      <c r="A10" s="5"/>
      <c r="B10" s="5"/>
      <c r="C10" s="4">
        <f t="shared" si="1"/>
        <v>5.3712480252764615E-2</v>
      </c>
      <c r="D10" s="4">
        <f t="shared" si="1"/>
        <v>-4.0479760119940027E-2</v>
      </c>
    </row>
    <row r="11" spans="1:4" x14ac:dyDescent="0.25">
      <c r="A11" s="5"/>
      <c r="B11" s="5"/>
      <c r="C11" s="4">
        <f t="shared" si="1"/>
        <v>-4.3982895540623089E-2</v>
      </c>
      <c r="D11" s="4">
        <f t="shared" si="1"/>
        <v>-1.5015974440894569E-2</v>
      </c>
    </row>
    <row r="12" spans="1:4" x14ac:dyDescent="0.25">
      <c r="A12" s="5"/>
      <c r="B12" s="5"/>
      <c r="C12" s="4">
        <f t="shared" si="1"/>
        <v>-3.6011824778285406E-2</v>
      </c>
      <c r="D12" s="4">
        <f t="shared" si="1"/>
        <v>-4.9902425425146363E-2</v>
      </c>
    </row>
    <row r="13" spans="1:4" x14ac:dyDescent="0.25">
      <c r="A13" s="5"/>
      <c r="B13" s="5"/>
      <c r="C13" s="4">
        <f t="shared" si="1"/>
        <v>-3.2166225463263573E-2</v>
      </c>
      <c r="D13" s="4">
        <f>(D7-C7)/C7</f>
        <v>-5.5426536615575166E-2</v>
      </c>
    </row>
  </sheetData>
  <mergeCells count="1">
    <mergeCell ref="A8:B13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workbookViewId="0">
      <selection activeCell="D14" sqref="D14"/>
    </sheetView>
  </sheetViews>
  <sheetFormatPr baseColWidth="10" defaultRowHeight="15" x14ac:dyDescent="0.25"/>
  <cols>
    <col min="2" max="2" width="8" bestFit="1" customWidth="1"/>
  </cols>
  <sheetData>
    <row r="1" spans="1:4" x14ac:dyDescent="0.25">
      <c r="A1" t="s">
        <v>1</v>
      </c>
      <c r="B1" s="2">
        <v>43525</v>
      </c>
      <c r="C1" s="2">
        <v>43891</v>
      </c>
      <c r="D1" s="2">
        <v>44256</v>
      </c>
    </row>
    <row r="2" spans="1:4" x14ac:dyDescent="0.25">
      <c r="A2">
        <v>44</v>
      </c>
      <c r="B2" s="1">
        <v>12322</v>
      </c>
      <c r="C2" s="1">
        <v>13921</v>
      </c>
      <c r="D2">
        <v>15695</v>
      </c>
    </row>
    <row r="3" spans="1:4" x14ac:dyDescent="0.25">
      <c r="A3">
        <v>49</v>
      </c>
      <c r="B3" s="1">
        <v>10162</v>
      </c>
      <c r="C3" s="1">
        <v>10886</v>
      </c>
      <c r="D3">
        <v>11702</v>
      </c>
    </row>
    <row r="4" spans="1:4" x14ac:dyDescent="0.25">
      <c r="A4">
        <v>53</v>
      </c>
      <c r="B4" s="1">
        <v>2167</v>
      </c>
      <c r="C4" s="1">
        <v>2482</v>
      </c>
      <c r="D4">
        <v>2762</v>
      </c>
    </row>
    <row r="5" spans="1:4" x14ac:dyDescent="0.25">
      <c r="A5">
        <v>72</v>
      </c>
      <c r="B5" s="1">
        <v>6814</v>
      </c>
      <c r="C5" s="1">
        <v>8025</v>
      </c>
      <c r="D5">
        <v>8921</v>
      </c>
    </row>
    <row r="6" spans="1:4" x14ac:dyDescent="0.25">
      <c r="A6">
        <v>85</v>
      </c>
      <c r="B6" s="1">
        <v>4800</v>
      </c>
      <c r="C6" s="1">
        <v>4622</v>
      </c>
      <c r="D6">
        <v>4895</v>
      </c>
    </row>
    <row r="7" spans="1:4" x14ac:dyDescent="0.25">
      <c r="A7" t="s">
        <v>0</v>
      </c>
      <c r="B7" s="1">
        <f>SUM(B2:B6)</f>
        <v>36265</v>
      </c>
      <c r="C7" s="1">
        <f t="shared" ref="C7:D7" si="0">SUM(C2:C6)</f>
        <v>39936</v>
      </c>
      <c r="D7" s="1">
        <f t="shared" si="0"/>
        <v>43975</v>
      </c>
    </row>
    <row r="8" spans="1:4" x14ac:dyDescent="0.25">
      <c r="A8" s="5" t="s">
        <v>2</v>
      </c>
      <c r="B8" s="5"/>
      <c r="C8" s="4">
        <f>(C2-B2)/B2</f>
        <v>0.12976789482226911</v>
      </c>
      <c r="D8" s="4">
        <f>(D2-C2)/C2</f>
        <v>0.12743337403922131</v>
      </c>
    </row>
    <row r="9" spans="1:4" x14ac:dyDescent="0.25">
      <c r="A9" s="5"/>
      <c r="B9" s="5"/>
      <c r="C9" s="4">
        <f t="shared" ref="C9:D13" si="1">(C3-B3)/B3</f>
        <v>7.1245817752410942E-2</v>
      </c>
      <c r="D9" s="4">
        <f t="shared" si="1"/>
        <v>7.4958662502296533E-2</v>
      </c>
    </row>
    <row r="10" spans="1:4" x14ac:dyDescent="0.25">
      <c r="A10" s="5"/>
      <c r="B10" s="5"/>
      <c r="C10" s="4">
        <f t="shared" si="1"/>
        <v>0.14536225196123673</v>
      </c>
      <c r="D10" s="4">
        <f t="shared" si="1"/>
        <v>0.11281224818694602</v>
      </c>
    </row>
    <row r="11" spans="1:4" x14ac:dyDescent="0.25">
      <c r="A11" s="5"/>
      <c r="B11" s="5"/>
      <c r="C11" s="4">
        <f t="shared" si="1"/>
        <v>0.17772233636630466</v>
      </c>
      <c r="D11" s="4">
        <f t="shared" si="1"/>
        <v>0.11165109034267913</v>
      </c>
    </row>
    <row r="12" spans="1:4" x14ac:dyDescent="0.25">
      <c r="A12" s="5"/>
      <c r="B12" s="5"/>
      <c r="C12" s="4">
        <f t="shared" si="1"/>
        <v>-3.7083333333333336E-2</v>
      </c>
      <c r="D12" s="4">
        <f t="shared" si="1"/>
        <v>5.90653396797923E-2</v>
      </c>
    </row>
    <row r="13" spans="1:4" x14ac:dyDescent="0.25">
      <c r="A13" s="5"/>
      <c r="B13" s="5"/>
      <c r="C13" s="4">
        <f>(C7-B7)/B7</f>
        <v>0.10122707845029642</v>
      </c>
      <c r="D13" s="4">
        <f>(D7-C7)/C7</f>
        <v>0.10113681891025642</v>
      </c>
    </row>
  </sheetData>
  <mergeCells count="1">
    <mergeCell ref="A8:B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7</vt:i4>
      </vt:variant>
    </vt:vector>
  </HeadingPairs>
  <TitlesOfParts>
    <vt:vector size="7" baseType="lpstr">
      <vt:lpstr>DEFM A</vt:lpstr>
      <vt:lpstr>DEFM B&amp;C</vt:lpstr>
      <vt:lpstr>DEFM DELD Toutes catégories</vt:lpstr>
      <vt:lpstr>DEFM A - ASS</vt:lpstr>
      <vt:lpstr>DEFM A - Non indemnisé</vt:lpstr>
      <vt:lpstr>DEFM A - Obligation d'emploi</vt:lpstr>
      <vt:lpstr>DEFM A - RSA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2021-06-10T14:15:39Z</dcterms:modified>
</cp:coreProperties>
</file>